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805" windowWidth="7485" windowHeight="4800" activeTab="0"/>
  </bookViews>
  <sheets>
    <sheet name="月別電気量" sheetId="1" r:id="rId1"/>
    <sheet name="個人成績表" sheetId="2" r:id="rId2"/>
    <sheet name="身体測定集計" sheetId="3" r:id="rId3"/>
    <sheet name="アンケート集計" sheetId="4" r:id="rId4"/>
    <sheet name="電灯消費電力量" sheetId="5" r:id="rId5"/>
    <sheet name="使用電力量" sheetId="6" r:id="rId6"/>
    <sheet name="一人使用電力量" sheetId="7" r:id="rId7"/>
    <sheet name="一世帯使用電力量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<sst xmlns="http://schemas.openxmlformats.org/spreadsheetml/2006/main" count="345" uniqueCount="283">
  <si>
    <t>月別消費電力量（Kwh)</t>
  </si>
  <si>
    <t>年月</t>
  </si>
  <si>
    <t>１９９８年</t>
  </si>
  <si>
    <t>１９９９年</t>
  </si>
  <si>
    <t>２０００年</t>
  </si>
  <si>
    <t>５年間の平均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</si>
  <si>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</si>
  <si>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</si>
  <si>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</si>
  <si>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</si>
  <si>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</si>
  <si>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</si>
  <si>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</si>
  <si>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</si>
  <si>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</si>
  <si>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</si>
  <si>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</si>
  <si>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</si>
  <si>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月平均</t>
  </si>
  <si>
    <t>年間計</t>
  </si>
  <si>
    <t>個人成績表</t>
  </si>
  <si>
    <t>名前</t>
  </si>
  <si>
    <t>〈例〉</t>
  </si>
  <si>
    <t>テスト項目</t>
  </si>
  <si>
    <t>国語</t>
  </si>
  <si>
    <t>社会</t>
  </si>
  <si>
    <t>数学</t>
  </si>
  <si>
    <t>理科</t>
  </si>
  <si>
    <t>英語</t>
  </si>
  <si>
    <t>５計</t>
  </si>
  <si>
    <t>音楽</t>
  </si>
  <si>
    <t>美術</t>
  </si>
  <si>
    <t>保体</t>
  </si>
  <si>
    <t>技家</t>
  </si>
  <si>
    <t>合計</t>
  </si>
  <si>
    <t>１学期中間</t>
  </si>
  <si>
    <t>１学期期末</t>
  </si>
  <si>
    <t>１学期平均</t>
  </si>
  <si>
    <t>２学期中間</t>
  </si>
  <si>
    <t>２学期期末</t>
  </si>
  <si>
    <t>２学期平均</t>
  </si>
  <si>
    <t>県平均</t>
  </si>
  <si>
    <t>体格の県平均との比較</t>
  </si>
  <si>
    <t>区分</t>
  </si>
  <si>
    <t>身長（ｃｍ)</t>
  </si>
  <si>
    <t>体重（ｋｇ）</t>
  </si>
  <si>
    <t>座高(cm)</t>
  </si>
  <si>
    <t>本校</t>
  </si>
  <si>
    <t>中学１年生</t>
  </si>
  <si>
    <t>中学2年生</t>
  </si>
  <si>
    <t>中学3年生</t>
  </si>
  <si>
    <t>保健委員会</t>
  </si>
  <si>
    <t>A．朝食は食べますか。</t>
  </si>
  <si>
    <t>B.朝食のメニューはなんですか。</t>
  </si>
  <si>
    <t>１年男子</t>
  </si>
  <si>
    <t>１年女子</t>
  </si>
  <si>
    <t>全体</t>
  </si>
  <si>
    <t>毎日食べる</t>
  </si>
  <si>
    <t>時々食べる</t>
  </si>
  <si>
    <t>食べない</t>
  </si>
  <si>
    <t>和食</t>
  </si>
  <si>
    <t>洋食</t>
  </si>
  <si>
    <t>日によって</t>
  </si>
  <si>
    <t>朝食調査の結果</t>
  </si>
  <si>
    <t>全国=100</t>
  </si>
  <si>
    <t>順位</t>
  </si>
  <si>
    <t>（１世帯当たり）</t>
  </si>
  <si>
    <t>都  道  府  県</t>
  </si>
  <si>
    <t xml:space="preserve"> </t>
  </si>
  <si>
    <t>(kwh)</t>
  </si>
  <si>
    <t>1990</t>
  </si>
  <si>
    <t>1995</t>
  </si>
  <si>
    <t>1998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</si>
  <si>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</si>
  <si>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</si>
  <si>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</si>
  <si>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</si>
  <si>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</si>
  <si>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</si>
  <si>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</si>
  <si>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</si>
  <si>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</si>
  <si>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</si>
  <si>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</si>
  <si>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</si>
  <si>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</si>
  <si>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</si>
  <si>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</si>
  <si>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</si>
  <si>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</si>
  <si>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</si>
  <si>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</si>
  <si>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</si>
  <si>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</si>
  <si>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</si>
  <si>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</si>
  <si>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</si>
  <si>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</si>
  <si>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</si>
  <si>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</si>
  <si>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神奈川県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</si>
  <si>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</si>
  <si>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</si>
  <si>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</si>
  <si>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</si>
  <si>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</si>
  <si>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</si>
  <si>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</si>
  <si>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</si>
  <si>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</si>
  <si>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</si>
  <si>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</si>
  <si>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</si>
  <si>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</si>
  <si>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</si>
  <si>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</si>
  <si>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</si>
  <si>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</si>
  <si>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</si>
  <si>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</si>
  <si>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</si>
  <si>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</si>
  <si>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</si>
  <si>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</si>
  <si>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</si>
  <si>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</si>
  <si>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</si>
  <si>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28</t>
  </si>
  <si>
    <t>兵 庫 県</t>
  </si>
  <si>
    <t>29</t>
  </si>
  <si>
    <t>奈 良 県</t>
  </si>
  <si>
    <t>30</t>
  </si>
  <si>
    <t>和歌山県</t>
  </si>
  <si>
    <t>31</t>
  </si>
  <si>
    <t>鳥 取 県</t>
  </si>
  <si>
    <t>32</t>
  </si>
  <si>
    <t>島 根 県</t>
  </si>
  <si>
    <t>33</t>
  </si>
  <si>
    <t>岡 山 県</t>
  </si>
  <si>
    <t>34</t>
  </si>
  <si>
    <t>広 島 県</t>
  </si>
  <si>
    <t>35</t>
  </si>
  <si>
    <t>山 口 県</t>
  </si>
  <si>
    <t>36</t>
  </si>
  <si>
    <t>徳 島 県</t>
  </si>
  <si>
    <t>37</t>
  </si>
  <si>
    <t>香 川 県</t>
  </si>
  <si>
    <t>38</t>
  </si>
  <si>
    <t>愛 媛 県</t>
  </si>
  <si>
    <t>39</t>
  </si>
  <si>
    <t>高 知 県</t>
  </si>
  <si>
    <t>40</t>
  </si>
  <si>
    <t>福 岡 県</t>
  </si>
  <si>
    <t>41</t>
  </si>
  <si>
    <t>佐 賀 県</t>
  </si>
  <si>
    <t>42</t>
  </si>
  <si>
    <t>長 崎 県</t>
  </si>
  <si>
    <t>43</t>
  </si>
  <si>
    <t>熊 本 県</t>
  </si>
  <si>
    <t>44</t>
  </si>
  <si>
    <t>大 分 県</t>
  </si>
  <si>
    <t>45</t>
  </si>
  <si>
    <t>宮 崎 県</t>
  </si>
  <si>
    <t>46</t>
  </si>
  <si>
    <t>鹿児島県</t>
  </si>
  <si>
    <t>47</t>
  </si>
  <si>
    <t>沖 縄 県</t>
  </si>
  <si>
    <t>平 均 値</t>
  </si>
  <si>
    <t>標準偏差</t>
  </si>
  <si>
    <t>指標計算式</t>
  </si>
  <si>
    <t>使用電力量</t>
  </si>
  <si>
    <t>総世帯数</t>
  </si>
  <si>
    <t>都道府県名</t>
  </si>
  <si>
    <t>岩手=100</t>
  </si>
  <si>
    <t>全国</t>
  </si>
  <si>
    <t>東北</t>
  </si>
  <si>
    <t>北海道</t>
  </si>
  <si>
    <t>岩手</t>
  </si>
  <si>
    <t>宮城</t>
  </si>
  <si>
    <t>秋田</t>
  </si>
  <si>
    <t>山形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</si>
  <si>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</si>
  <si>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</si>
  <si>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</si>
  <si>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</si>
  <si>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</si>
  <si>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</si>
  <si>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</si>
  <si>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</si>
  <si>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</si>
  <si>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</si>
  <si>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</si>
  <si>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</si>
  <si>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</si>
  <si>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</si>
  <si>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</si>
  <si>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</si>
  <si>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</si>
  <si>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</si>
  <si>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</si>
  <si>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</si>
  <si>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</si>
  <si>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</si>
  <si>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</si>
  <si>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</si>
  <si>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</si>
  <si>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</si>
  <si>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</si>
  <si>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</si>
  <si>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</si>
  <si>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</si>
  <si>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</si>
  <si>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</si>
  <si>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</si>
  <si>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</si>
  <si>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</si>
  <si>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</si>
  <si>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</si>
  <si>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</si>
  <si>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</si>
  <si>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</si>
  <si>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</si>
  <si>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6月</t>
  </si>
  <si>
    <t>7月</t>
  </si>
  <si>
    <t>8月</t>
  </si>
  <si>
    <t>9月</t>
  </si>
  <si>
    <t>10月</t>
  </si>
  <si>
    <t>11月</t>
  </si>
  <si>
    <t>12月</t>
  </si>
  <si>
    <t>年度別　電灯消費電力量</t>
  </si>
  <si>
    <t>(単位:千kWh）</t>
  </si>
  <si>
    <t>平成10年度</t>
  </si>
  <si>
    <t>平成11年度</t>
  </si>
  <si>
    <t>平成12年度</t>
  </si>
  <si>
    <t>月別平均</t>
  </si>
  <si>
    <t>4月</t>
  </si>
  <si>
    <t>5月</t>
  </si>
  <si>
    <t>1月</t>
  </si>
  <si>
    <t>2月</t>
  </si>
  <si>
    <t>3月</t>
  </si>
  <si>
    <t>計</t>
  </si>
  <si>
    <t>資料：東北電力株式会社</t>
  </si>
  <si>
    <t>使用電力量</t>
  </si>
  <si>
    <t>　（人口１人当たり）</t>
  </si>
  <si>
    <t>地域</t>
  </si>
  <si>
    <t>使用電力量</t>
  </si>
  <si>
    <t>ｋｗｈ</t>
  </si>
  <si>
    <t>全国</t>
  </si>
  <si>
    <t>北海道</t>
  </si>
  <si>
    <t>東北</t>
  </si>
  <si>
    <t>関東</t>
  </si>
  <si>
    <t>北陸</t>
  </si>
  <si>
    <t>中部</t>
  </si>
  <si>
    <t>関西</t>
  </si>
  <si>
    <t>中国</t>
  </si>
  <si>
    <t>四国</t>
  </si>
  <si>
    <t>九州</t>
  </si>
  <si>
    <t>沖縄</t>
  </si>
  <si>
    <t>資料</t>
  </si>
  <si>
    <t>電気事業連合会統計委員会</t>
  </si>
  <si>
    <t>　「都道府県別電灯・電力需要」</t>
  </si>
  <si>
    <t>調 査 時 点</t>
  </si>
  <si>
    <t>平成11年度</t>
  </si>
  <si>
    <t>算 出 方 法</t>
  </si>
  <si>
    <t>使用電力量（電灯＋電力）</t>
  </si>
  <si>
    <t>　　　÷総人口(11.10.1人口推計)</t>
  </si>
  <si>
    <t>地　　域</t>
  </si>
  <si>
    <t>全　　　国</t>
  </si>
  <si>
    <t>指標値</t>
  </si>
  <si>
    <t>４３．使用電力量</t>
  </si>
  <si>
    <t>kWh</t>
  </si>
  <si>
    <t>青森</t>
  </si>
  <si>
    <t>　　　÷総世帯数(11.10.1世帯数推計)</t>
  </si>
  <si>
    <t>使　用　電　力　量[-]</t>
  </si>
  <si>
    <t>1997</t>
  </si>
  <si>
    <t>1999</t>
  </si>
  <si>
    <t>使　用　電　力　量[-]</t>
  </si>
  <si>
    <t>1997</t>
  </si>
  <si>
    <t>1999</t>
  </si>
  <si>
    <t>分子</t>
  </si>
  <si>
    <t>分母</t>
  </si>
  <si>
    <t>２００1年</t>
  </si>
  <si>
    <t>２００2年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</si>
</sst>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_ * #,##0_ ;_ * \-#,##0_ ;_ * &quot;&quot;_ ;_ @_ "/>
    <numFmt numFmtId="183" formatCode="#,##0.0_ "/>
    <numFmt numFmtId="184" formatCode="#,##0.0"/>
    <numFmt numFmtId="185" formatCode="0.0_ "/>
    <numFmt numFmtId="186" formatCode="_ * #,##0.0_ ;_ * \-#,##0.0_ ;_ * &quot;&quot;_ ;_ @_ "/>
    <numFmt numFmtId="187" formatCode="0.0_);[Red]\(0.0\)"/>
    <numFmt numFmtId="188" formatCode="#\ ###\ ##0"/>
    <numFmt numFmtId="189" formatCode="#\ ##0"/>
  </numFmts>
  <fonts count="3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0"/>
    </font>
    <font>
      <b/>
      <sz val="14"/>
      <name val="ＭＳ 明朝"/>
      <family val="1"/>
    </font>
    <font>
      <sz val="8"/>
      <name val="ＭＳ Ｐゴシック"/>
      <family val="3"/>
    </font>
    <font>
      <sz val="8.25"/>
      <name val="ＭＳ Ｐゴシック"/>
      <family val="3"/>
    </font>
    <font>
      <b/>
      <sz val="11"/>
      <color indexed="55"/>
      <name val="ＪＳゴシック"/>
      <family val="3"/>
    </font>
    <font>
      <b/>
      <sz val="11"/>
      <color indexed="23"/>
      <name val="ＭＳ Ｐゴシック"/>
      <family val="3"/>
    </font>
    <font>
      <b/>
      <sz val="14"/>
      <name val="ＪＳゴシック"/>
      <family val="3"/>
    </font>
    <font>
      <sz val="4.5"/>
      <name val="ＭＳ Ｐゴシック"/>
      <family val="3"/>
    </font>
    <font>
      <sz val="14.25"/>
      <name val="ＭＳ Ｐゴシック"/>
      <family val="3"/>
    </font>
    <font>
      <sz val="14.75"/>
      <name val="ＭＳ Ｐゴシック"/>
      <family val="3"/>
    </font>
    <font>
      <sz val="9.5"/>
      <name val="ＭＳ Ｐゴシック"/>
      <family val="3"/>
    </font>
    <font>
      <sz val="3.5"/>
      <name val="ＭＳ Ｐゴシック"/>
      <family val="3"/>
    </font>
    <font>
      <sz val="5.75"/>
      <name val="ＭＳ Ｐゴシック"/>
      <family val="3"/>
    </font>
    <font>
      <b/>
      <sz val="9.75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.75"/>
      <name val="ＭＳ Ｐゴシック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8"/>
      <name val="Fm富士通明朝体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Fm富士通ゴシック体"/>
      <family val="3"/>
    </font>
    <font>
      <b/>
      <sz val="8"/>
      <name val="ＭＳ Ｐゴシック"/>
      <family val="3"/>
    </font>
    <font>
      <sz val="5"/>
      <name val="ＭＳ Ｐゴシック"/>
      <family val="3"/>
    </font>
    <font>
      <sz val="5.5"/>
      <name val="ＭＳ Ｐゴシック"/>
      <family val="3"/>
    </font>
    <font>
      <sz val="12"/>
      <name val="ＭＳ Ｐゴシック"/>
      <family val="3"/>
    </font>
    <font>
      <sz val="9.75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76" fontId="0" fillId="5" borderId="1" xfId="0" applyNumberFormat="1" applyFill="1" applyBorder="1" applyAlignment="1">
      <alignment vertical="center"/>
    </xf>
    <xf numFmtId="176" fontId="0" fillId="6" borderId="1" xfId="0" applyNumberFormat="1" applyFill="1" applyBorder="1" applyAlignment="1">
      <alignment vertical="center"/>
    </xf>
    <xf numFmtId="177" fontId="0" fillId="4" borderId="2" xfId="0" applyNumberFormat="1" applyFill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11" borderId="1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21" xfId="20" applyBorder="1" applyAlignment="1">
      <alignment horizontal="right"/>
      <protection/>
    </xf>
    <xf numFmtId="0" fontId="0" fillId="0" borderId="22" xfId="0" applyBorder="1" applyAlignment="1">
      <alignment/>
    </xf>
    <xf numFmtId="0" fontId="20" fillId="0" borderId="23" xfId="20" applyFont="1" applyBorder="1" applyAlignment="1">
      <alignment horizontal="distributed"/>
      <protection/>
    </xf>
    <xf numFmtId="0" fontId="20" fillId="0" borderId="24" xfId="20" applyFont="1" applyBorder="1" applyAlignment="1">
      <alignment horizontal="distributed"/>
      <protection/>
    </xf>
    <xf numFmtId="0" fontId="20" fillId="0" borderId="0" xfId="20" applyFont="1" applyFill="1" applyBorder="1" applyAlignment="1">
      <alignment horizontal="distributed"/>
      <protection/>
    </xf>
    <xf numFmtId="0" fontId="21" fillId="0" borderId="25" xfId="20" applyFont="1" applyBorder="1" applyAlignment="1">
      <alignment horizontal="right"/>
      <protection/>
    </xf>
    <xf numFmtId="188" fontId="18" fillId="0" borderId="26" xfId="20" applyNumberFormat="1" applyBorder="1">
      <alignment/>
      <protection/>
    </xf>
    <xf numFmtId="188" fontId="18" fillId="0" borderId="27" xfId="20" applyNumberFormat="1" applyBorder="1">
      <alignment/>
      <protection/>
    </xf>
    <xf numFmtId="189" fontId="18" fillId="0" borderId="28" xfId="20" applyNumberFormat="1" applyBorder="1">
      <alignment/>
      <protection/>
    </xf>
    <xf numFmtId="188" fontId="0" fillId="0" borderId="0" xfId="0" applyNumberFormat="1" applyAlignment="1">
      <alignment/>
    </xf>
    <xf numFmtId="188" fontId="18" fillId="0" borderId="29" xfId="20" applyNumberFormat="1" applyBorder="1">
      <alignment/>
      <protection/>
    </xf>
    <xf numFmtId="188" fontId="18" fillId="0" borderId="30" xfId="20" applyNumberFormat="1" applyBorder="1">
      <alignment/>
      <protection/>
    </xf>
    <xf numFmtId="189" fontId="18" fillId="0" borderId="31" xfId="20" applyNumberFormat="1" applyBorder="1">
      <alignment/>
      <protection/>
    </xf>
    <xf numFmtId="0" fontId="21" fillId="0" borderId="32" xfId="20" applyFont="1" applyBorder="1" applyAlignment="1">
      <alignment horizontal="right"/>
      <protection/>
    </xf>
    <xf numFmtId="188" fontId="18" fillId="0" borderId="33" xfId="20" applyNumberFormat="1" applyBorder="1">
      <alignment/>
      <protection/>
    </xf>
    <xf numFmtId="188" fontId="18" fillId="0" borderId="34" xfId="20" applyNumberFormat="1" applyBorder="1">
      <alignment/>
      <protection/>
    </xf>
    <xf numFmtId="189" fontId="18" fillId="0" borderId="35" xfId="20" applyNumberFormat="1" applyBorder="1">
      <alignment/>
      <protection/>
    </xf>
    <xf numFmtId="0" fontId="18" fillId="0" borderId="25" xfId="20" applyBorder="1" applyAlignment="1">
      <alignment horizontal="right"/>
      <protection/>
    </xf>
    <xf numFmtId="188" fontId="0" fillId="0" borderId="33" xfId="0" applyNumberFormat="1" applyBorder="1" applyAlignment="1">
      <alignment/>
    </xf>
    <xf numFmtId="188" fontId="0" fillId="0" borderId="34" xfId="0" applyNumberFormat="1" applyBorder="1" applyAlignment="1">
      <alignment/>
    </xf>
    <xf numFmtId="188" fontId="0" fillId="0" borderId="35" xfId="0" applyNumberFormat="1" applyBorder="1" applyAlignment="1">
      <alignment/>
    </xf>
    <xf numFmtId="0" fontId="18" fillId="0" borderId="0" xfId="20" applyFill="1" applyBorder="1" applyAlignment="1">
      <alignment horizontal="left"/>
      <protection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182" fontId="27" fillId="0" borderId="37" xfId="0" applyNumberFormat="1" applyFont="1" applyFill="1" applyBorder="1" applyAlignment="1">
      <alignment vertical="distributed"/>
    </xf>
    <xf numFmtId="182" fontId="27" fillId="0" borderId="38" xfId="0" applyNumberFormat="1" applyFont="1" applyFill="1" applyBorder="1" applyAlignment="1">
      <alignment vertical="distributed"/>
    </xf>
    <xf numFmtId="182" fontId="27" fillId="0" borderId="39" xfId="0" applyNumberFormat="1" applyFont="1" applyFill="1" applyBorder="1" applyAlignment="1">
      <alignment vertical="distributed"/>
    </xf>
    <xf numFmtId="182" fontId="27" fillId="0" borderId="40" xfId="0" applyNumberFormat="1" applyFont="1" applyFill="1" applyBorder="1" applyAlignment="1">
      <alignment vertical="distributed"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182" fontId="27" fillId="0" borderId="41" xfId="0" applyNumberFormat="1" applyFont="1" applyFill="1" applyBorder="1" applyAlignment="1">
      <alignment horizontal="center" vertical="distributed"/>
    </xf>
    <xf numFmtId="182" fontId="27" fillId="0" borderId="0" xfId="0" applyNumberFormat="1" applyFont="1" applyFill="1" applyBorder="1" applyAlignment="1">
      <alignment horizontal="center" vertical="distributed"/>
    </xf>
    <xf numFmtId="182" fontId="27" fillId="0" borderId="42" xfId="0" applyNumberFormat="1" applyFont="1" applyFill="1" applyBorder="1" applyAlignment="1">
      <alignment horizontal="center" vertical="distributed"/>
    </xf>
    <xf numFmtId="182" fontId="27" fillId="0" borderId="6" xfId="0" applyNumberFormat="1" applyFont="1" applyFill="1" applyBorder="1" applyAlignment="1">
      <alignment vertical="distributed"/>
    </xf>
    <xf numFmtId="0" fontId="5" fillId="0" borderId="4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182" fontId="27" fillId="0" borderId="43" xfId="0" applyNumberFormat="1" applyFont="1" applyFill="1" applyBorder="1" applyAlignment="1">
      <alignment horizontal="center" vertical="distributed"/>
    </xf>
    <xf numFmtId="182" fontId="27" fillId="0" borderId="21" xfId="0" applyNumberFormat="1" applyFont="1" applyFill="1" applyBorder="1" applyAlignment="1">
      <alignment horizontal="center" vertical="distributed"/>
    </xf>
    <xf numFmtId="182" fontId="27" fillId="0" borderId="44" xfId="0" applyNumberFormat="1" applyFont="1" applyFill="1" applyBorder="1" applyAlignment="1">
      <alignment horizontal="center" vertical="distributed"/>
    </xf>
    <xf numFmtId="182" fontId="27" fillId="0" borderId="45" xfId="0" applyNumberFormat="1" applyFont="1" applyFill="1" applyBorder="1" applyAlignment="1">
      <alignment horizontal="center" vertical="distributed"/>
    </xf>
    <xf numFmtId="0" fontId="5" fillId="0" borderId="4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82" fontId="27" fillId="0" borderId="37" xfId="0" applyNumberFormat="1" applyFont="1" applyFill="1" applyBorder="1" applyAlignment="1">
      <alignment horizontal="center" vertical="distributed"/>
    </xf>
    <xf numFmtId="182" fontId="27" fillId="0" borderId="38" xfId="0" applyNumberFormat="1" applyFont="1" applyFill="1" applyBorder="1" applyAlignment="1">
      <alignment horizontal="center" vertical="distributed"/>
    </xf>
    <xf numFmtId="182" fontId="27" fillId="0" borderId="40" xfId="0" applyNumberFormat="1" applyFont="1" applyFill="1" applyBorder="1" applyAlignment="1">
      <alignment horizontal="center" vertical="distributed"/>
    </xf>
    <xf numFmtId="182" fontId="27" fillId="0" borderId="39" xfId="0" applyNumberFormat="1" applyFont="1" applyFill="1" applyBorder="1" applyAlignment="1">
      <alignment horizontal="center" vertical="distributed"/>
    </xf>
    <xf numFmtId="0" fontId="28" fillId="0" borderId="46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47" xfId="0" applyFont="1" applyBorder="1" applyAlignment="1">
      <alignment horizontal="right" vertical="center"/>
    </xf>
    <xf numFmtId="182" fontId="27" fillId="0" borderId="41" xfId="0" applyNumberFormat="1" applyFont="1" applyFill="1" applyBorder="1" applyAlignment="1">
      <alignment horizontal="right" vertical="center"/>
    </xf>
    <xf numFmtId="182" fontId="27" fillId="0" borderId="48" xfId="0" applyNumberFormat="1" applyFont="1" applyFill="1" applyBorder="1" applyAlignment="1">
      <alignment horizontal="center" vertical="distributed"/>
    </xf>
    <xf numFmtId="49" fontId="28" fillId="0" borderId="49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182" fontId="27" fillId="0" borderId="0" xfId="0" applyNumberFormat="1" applyFont="1" applyFill="1" applyBorder="1" applyAlignment="1">
      <alignment horizontal="centerContinuous" vertical="center"/>
    </xf>
    <xf numFmtId="182" fontId="0" fillId="0" borderId="41" xfId="0" applyNumberFormat="1" applyFill="1" applyBorder="1" applyAlignment="1">
      <alignment/>
    </xf>
    <xf numFmtId="183" fontId="0" fillId="0" borderId="42" xfId="0" applyNumberFormat="1" applyFill="1" applyBorder="1" applyAlignment="1">
      <alignment/>
    </xf>
    <xf numFmtId="177" fontId="0" fillId="0" borderId="41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4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41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48" xfId="0" applyFill="1" applyBorder="1" applyAlignment="1">
      <alignment/>
    </xf>
    <xf numFmtId="182" fontId="23" fillId="0" borderId="43" xfId="0" applyNumberFormat="1" applyFont="1" applyFill="1" applyBorder="1" applyAlignment="1">
      <alignment vertical="distributed"/>
    </xf>
    <xf numFmtId="182" fontId="23" fillId="0" borderId="21" xfId="0" applyNumberFormat="1" applyFont="1" applyFill="1" applyBorder="1" applyAlignment="1">
      <alignment horizontal="distributed" vertical="distributed"/>
    </xf>
    <xf numFmtId="182" fontId="23" fillId="0" borderId="21" xfId="0" applyNumberFormat="1" applyFont="1" applyFill="1" applyBorder="1" applyAlignment="1">
      <alignment horizontal="center" vertical="distributed"/>
    </xf>
    <xf numFmtId="182" fontId="23" fillId="0" borderId="53" xfId="0" applyNumberFormat="1" applyFont="1" applyFill="1" applyBorder="1" applyAlignment="1">
      <alignment vertical="distributed"/>
    </xf>
    <xf numFmtId="182" fontId="23" fillId="0" borderId="44" xfId="0" applyNumberFormat="1" applyFont="1" applyFill="1" applyBorder="1" applyAlignment="1">
      <alignment vertical="distributed"/>
    </xf>
    <xf numFmtId="0" fontId="23" fillId="0" borderId="37" xfId="0" applyFont="1" applyFill="1" applyBorder="1" applyAlignment="1">
      <alignment vertical="distributed"/>
    </xf>
    <xf numFmtId="0" fontId="23" fillId="0" borderId="38" xfId="0" applyFont="1" applyFill="1" applyBorder="1" applyAlignment="1">
      <alignment horizontal="center" vertical="distributed"/>
    </xf>
    <xf numFmtId="0" fontId="23" fillId="0" borderId="39" xfId="0" applyFont="1" applyFill="1" applyBorder="1" applyAlignment="1">
      <alignment horizontal="center" vertical="distributed"/>
    </xf>
    <xf numFmtId="0" fontId="23" fillId="0" borderId="37" xfId="0" applyFont="1" applyFill="1" applyBorder="1" applyAlignment="1">
      <alignment horizontal="center" vertical="distributed"/>
    </xf>
    <xf numFmtId="0" fontId="23" fillId="0" borderId="41" xfId="0" applyFont="1" applyFill="1" applyBorder="1" applyAlignment="1">
      <alignment vertical="distributed"/>
    </xf>
    <xf numFmtId="0" fontId="23" fillId="0" borderId="0" xfId="0" applyFont="1" applyFill="1" applyBorder="1" applyAlignment="1">
      <alignment horizontal="distributed" vertical="distributed"/>
    </xf>
    <xf numFmtId="0" fontId="23" fillId="0" borderId="0" xfId="0" applyFont="1" applyFill="1" applyBorder="1" applyAlignment="1">
      <alignment horizontal="center" vertical="distributed"/>
    </xf>
    <xf numFmtId="0" fontId="23" fillId="0" borderId="0" xfId="0" applyFont="1" applyFill="1" applyBorder="1" applyAlignment="1">
      <alignment vertical="distributed"/>
    </xf>
    <xf numFmtId="0" fontId="23" fillId="0" borderId="42" xfId="0" applyFont="1" applyFill="1" applyBorder="1" applyAlignment="1">
      <alignment vertical="distributed"/>
    </xf>
    <xf numFmtId="0" fontId="23" fillId="0" borderId="43" xfId="0" applyFont="1" applyFill="1" applyBorder="1" applyAlignment="1">
      <alignment vertical="distributed"/>
    </xf>
    <xf numFmtId="0" fontId="23" fillId="0" borderId="21" xfId="0" applyFont="1" applyFill="1" applyBorder="1" applyAlignment="1">
      <alignment horizontal="center" vertical="distributed"/>
    </xf>
    <xf numFmtId="0" fontId="23" fillId="0" borderId="43" xfId="0" applyFont="1" applyFill="1" applyBorder="1" applyAlignment="1">
      <alignment horizontal="center" vertical="distributed"/>
    </xf>
    <xf numFmtId="0" fontId="23" fillId="0" borderId="44" xfId="0" applyFont="1" applyFill="1" applyBorder="1" applyAlignment="1">
      <alignment horizontal="center" vertical="distributed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distributed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/>
    </xf>
    <xf numFmtId="0" fontId="28" fillId="0" borderId="54" xfId="0" applyFont="1" applyBorder="1" applyAlignment="1">
      <alignment/>
    </xf>
    <xf numFmtId="0" fontId="28" fillId="0" borderId="55" xfId="0" applyFont="1" applyBorder="1" applyAlignment="1">
      <alignment/>
    </xf>
    <xf numFmtId="0" fontId="28" fillId="0" borderId="56" xfId="0" applyFont="1" applyBorder="1" applyAlignment="1">
      <alignment/>
    </xf>
    <xf numFmtId="0" fontId="28" fillId="0" borderId="57" xfId="0" applyFont="1" applyBorder="1" applyAlignment="1">
      <alignment/>
    </xf>
    <xf numFmtId="0" fontId="30" fillId="0" borderId="5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59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Continuous" vertical="center"/>
    </xf>
    <xf numFmtId="0" fontId="30" fillId="0" borderId="61" xfId="0" applyFont="1" applyBorder="1" applyAlignment="1">
      <alignment horizontal="centerContinuous" vertical="center"/>
    </xf>
    <xf numFmtId="0" fontId="30" fillId="0" borderId="62" xfId="0" applyFont="1" applyBorder="1" applyAlignment="1">
      <alignment horizontal="centerContinuous" vertical="center"/>
    </xf>
    <xf numFmtId="0" fontId="30" fillId="0" borderId="0" xfId="0" applyFont="1" applyBorder="1" applyAlignment="1">
      <alignment vertical="center"/>
    </xf>
    <xf numFmtId="0" fontId="28" fillId="0" borderId="5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59" xfId="0" applyFont="1" applyBorder="1" applyAlignment="1">
      <alignment/>
    </xf>
    <xf numFmtId="0" fontId="28" fillId="0" borderId="63" xfId="0" applyFont="1" applyBorder="1" applyAlignment="1">
      <alignment/>
    </xf>
    <xf numFmtId="0" fontId="28" fillId="0" borderId="36" xfId="0" applyFont="1" applyBorder="1" applyAlignment="1">
      <alignment horizontal="right" vertical="center"/>
    </xf>
    <xf numFmtId="0" fontId="28" fillId="0" borderId="64" xfId="0" applyFont="1" applyBorder="1" applyAlignment="1">
      <alignment/>
    </xf>
    <xf numFmtId="0" fontId="28" fillId="0" borderId="61" xfId="0" applyFont="1" applyBorder="1" applyAlignment="1">
      <alignment/>
    </xf>
    <xf numFmtId="0" fontId="28" fillId="0" borderId="65" xfId="0" applyFont="1" applyBorder="1" applyAlignment="1">
      <alignment/>
    </xf>
    <xf numFmtId="184" fontId="31" fillId="0" borderId="61" xfId="0" applyNumberFormat="1" applyFont="1" applyBorder="1" applyAlignment="1">
      <alignment/>
    </xf>
    <xf numFmtId="49" fontId="28" fillId="0" borderId="58" xfId="0" applyNumberFormat="1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184" fontId="32" fillId="0" borderId="0" xfId="0" applyNumberFormat="1" applyFont="1" applyBorder="1" applyAlignment="1">
      <alignment/>
    </xf>
    <xf numFmtId="49" fontId="28" fillId="2" borderId="58" xfId="0" applyNumberFormat="1" applyFont="1" applyFill="1" applyBorder="1" applyAlignment="1">
      <alignment/>
    </xf>
    <xf numFmtId="0" fontId="28" fillId="2" borderId="0" xfId="0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/>
    </xf>
    <xf numFmtId="184" fontId="32" fillId="2" borderId="0" xfId="0" applyNumberFormat="1" applyFont="1" applyFill="1" applyBorder="1" applyAlignment="1">
      <alignment/>
    </xf>
    <xf numFmtId="0" fontId="28" fillId="0" borderId="66" xfId="0" applyFont="1" applyBorder="1" applyAlignment="1">
      <alignment/>
    </xf>
    <xf numFmtId="0" fontId="28" fillId="0" borderId="67" xfId="0" applyFont="1" applyBorder="1" applyAlignment="1">
      <alignment/>
    </xf>
    <xf numFmtId="184" fontId="31" fillId="0" borderId="36" xfId="0" applyNumberFormat="1" applyFont="1" applyBorder="1" applyAlignment="1">
      <alignment/>
    </xf>
    <xf numFmtId="0" fontId="28" fillId="0" borderId="58" xfId="0" applyFont="1" applyBorder="1" applyAlignment="1">
      <alignment horizontal="centerContinuous" vertical="center"/>
    </xf>
    <xf numFmtId="0" fontId="28" fillId="0" borderId="59" xfId="0" applyFont="1" applyBorder="1" applyAlignment="1">
      <alignment horizontal="centerContinuous" vertical="center"/>
    </xf>
    <xf numFmtId="0" fontId="30" fillId="0" borderId="68" xfId="0" applyFont="1" applyBorder="1" applyAlignment="1">
      <alignment horizontal="centerContinuous" vertical="center"/>
    </xf>
    <xf numFmtId="0" fontId="30" fillId="0" borderId="69" xfId="0" applyFont="1" applyBorder="1" applyAlignment="1">
      <alignment horizontal="centerContinuous" vertical="center"/>
    </xf>
    <xf numFmtId="0" fontId="28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Continuous" vertical="center"/>
    </xf>
    <xf numFmtId="0" fontId="30" fillId="0" borderId="70" xfId="0" applyFont="1" applyBorder="1" applyAlignment="1">
      <alignment horizontal="centerContinuous" vertical="center"/>
    </xf>
    <xf numFmtId="182" fontId="27" fillId="0" borderId="28" xfId="0" applyNumberFormat="1" applyFont="1" applyFill="1" applyBorder="1" applyAlignment="1">
      <alignment vertical="distributed"/>
    </xf>
    <xf numFmtId="182" fontId="27" fillId="0" borderId="35" xfId="0" applyNumberFormat="1" applyFont="1" applyFill="1" applyBorder="1" applyAlignment="1">
      <alignment horizontal="center" vertical="distributed"/>
    </xf>
    <xf numFmtId="182" fontId="23" fillId="0" borderId="41" xfId="0" applyNumberFormat="1" applyFont="1" applyFill="1" applyBorder="1" applyAlignment="1">
      <alignment horizontal="center" vertical="distributed"/>
    </xf>
    <xf numFmtId="182" fontId="23" fillId="0" borderId="0" xfId="0" applyNumberFormat="1" applyFont="1" applyFill="1" applyBorder="1" applyAlignment="1">
      <alignment horizontal="center" vertical="distributed"/>
    </xf>
    <xf numFmtId="182" fontId="23" fillId="0" borderId="42" xfId="0" applyNumberFormat="1" applyFont="1" applyFill="1" applyBorder="1" applyAlignment="1">
      <alignment horizontal="center" vertical="distributed"/>
    </xf>
    <xf numFmtId="182" fontId="23" fillId="0" borderId="58" xfId="0" applyNumberFormat="1" applyFont="1" applyFill="1" applyBorder="1" applyAlignment="1">
      <alignment horizontal="center" vertical="distributed"/>
    </xf>
    <xf numFmtId="182" fontId="23" fillId="0" borderId="0" xfId="0" applyNumberFormat="1" applyFont="1" applyFill="1" applyBorder="1" applyAlignment="1">
      <alignment horizontal="right" vertical="distributed"/>
    </xf>
    <xf numFmtId="182" fontId="23" fillId="0" borderId="41" xfId="0" applyNumberFormat="1" applyFont="1" applyFill="1" applyBorder="1" applyAlignment="1">
      <alignment vertical="distributed"/>
    </xf>
    <xf numFmtId="182" fontId="33" fillId="0" borderId="0" xfId="0" applyNumberFormat="1" applyFont="1" applyFill="1" applyBorder="1" applyAlignment="1">
      <alignment vertical="distributed"/>
    </xf>
    <xf numFmtId="182" fontId="33" fillId="0" borderId="0" xfId="0" applyNumberFormat="1" applyFont="1" applyFill="1" applyBorder="1" applyAlignment="1">
      <alignment horizontal="left" vertical="distributed"/>
    </xf>
    <xf numFmtId="186" fontId="33" fillId="0" borderId="58" xfId="0" applyNumberFormat="1" applyFont="1" applyFill="1" applyBorder="1" applyAlignment="1">
      <alignment vertical="distributed"/>
    </xf>
    <xf numFmtId="186" fontId="33" fillId="0" borderId="42" xfId="0" applyNumberFormat="1" applyFont="1" applyFill="1" applyBorder="1" applyAlignment="1">
      <alignment vertical="distributed"/>
    </xf>
    <xf numFmtId="187" fontId="33" fillId="0" borderId="0" xfId="0" applyNumberFormat="1" applyFont="1" applyFill="1" applyBorder="1" applyAlignment="1">
      <alignment vertical="distributed"/>
    </xf>
    <xf numFmtId="182" fontId="23" fillId="8" borderId="41" xfId="0" applyNumberFormat="1" applyFont="1" applyFill="1" applyBorder="1" applyAlignment="1">
      <alignment vertical="distributed"/>
    </xf>
    <xf numFmtId="0" fontId="23" fillId="8" borderId="0" xfId="0" applyFont="1" applyFill="1" applyBorder="1" applyAlignment="1">
      <alignment horizontal="distributed" vertical="distributed"/>
    </xf>
    <xf numFmtId="182" fontId="23" fillId="8" borderId="42" xfId="0" applyNumberFormat="1" applyFont="1" applyFill="1" applyBorder="1" applyAlignment="1">
      <alignment horizontal="center" vertical="distributed"/>
    </xf>
    <xf numFmtId="182" fontId="33" fillId="8" borderId="0" xfId="0" applyNumberFormat="1" applyFont="1" applyFill="1" applyBorder="1" applyAlignment="1">
      <alignment vertical="distributed"/>
    </xf>
    <xf numFmtId="186" fontId="33" fillId="8" borderId="58" xfId="0" applyNumberFormat="1" applyFont="1" applyFill="1" applyBorder="1" applyAlignment="1">
      <alignment vertical="distributed"/>
    </xf>
    <xf numFmtId="186" fontId="33" fillId="8" borderId="42" xfId="0" applyNumberFormat="1" applyFont="1" applyFill="1" applyBorder="1" applyAlignment="1">
      <alignment vertical="distributed"/>
    </xf>
    <xf numFmtId="0" fontId="23" fillId="0" borderId="0" xfId="0" applyFont="1" applyFill="1" applyAlignment="1">
      <alignment vertical="distributed"/>
    </xf>
    <xf numFmtId="182" fontId="23" fillId="0" borderId="44" xfId="0" applyNumberFormat="1" applyFont="1" applyFill="1" applyBorder="1" applyAlignment="1">
      <alignment horizontal="center" vertical="distributed"/>
    </xf>
    <xf numFmtId="182" fontId="23" fillId="0" borderId="21" xfId="0" applyNumberFormat="1" applyFont="1" applyFill="1" applyBorder="1" applyAlignment="1">
      <alignment vertical="distributed"/>
    </xf>
    <xf numFmtId="182" fontId="27" fillId="0" borderId="41" xfId="0" applyNumberFormat="1" applyFont="1" applyFill="1" applyBorder="1" applyAlignment="1">
      <alignment vertical="distributed"/>
    </xf>
    <xf numFmtId="182" fontId="27" fillId="0" borderId="0" xfId="0" applyNumberFormat="1" applyFont="1" applyFill="1" applyBorder="1" applyAlignment="1">
      <alignment horizontal="distributed" vertical="center"/>
    </xf>
    <xf numFmtId="182" fontId="23" fillId="0" borderId="42" xfId="0" applyNumberFormat="1" applyFont="1" applyFill="1" applyBorder="1" applyAlignment="1">
      <alignment vertical="distributed"/>
    </xf>
    <xf numFmtId="0" fontId="0" fillId="0" borderId="0" xfId="0" applyAlignment="1">
      <alignment vertic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right" vertical="center"/>
    </xf>
    <xf numFmtId="0" fontId="0" fillId="6" borderId="17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9" borderId="19" xfId="0" applyFill="1" applyBorder="1" applyAlignment="1">
      <alignment horizontal="center" vertical="center"/>
    </xf>
    <xf numFmtId="177" fontId="0" fillId="4" borderId="10" xfId="0" applyNumberFormat="1" applyFill="1" applyBorder="1" applyAlignment="1">
      <alignment vertical="center"/>
    </xf>
    <xf numFmtId="0" fontId="0" fillId="6" borderId="20" xfId="0" applyFill="1" applyBorder="1" applyAlignment="1">
      <alignment shrinkToFit="1"/>
    </xf>
    <xf numFmtId="176" fontId="0" fillId="6" borderId="12" xfId="0" applyNumberFormat="1" applyFill="1" applyBorder="1" applyAlignment="1">
      <alignment vertical="center"/>
    </xf>
    <xf numFmtId="0" fontId="2" fillId="0" borderId="72" xfId="0" applyFont="1" applyBorder="1" applyAlignment="1">
      <alignment horizontal="center" vertical="top"/>
    </xf>
    <xf numFmtId="0" fontId="2" fillId="0" borderId="73" xfId="0" applyFont="1" applyBorder="1" applyAlignment="1">
      <alignment horizontal="center" vertical="top"/>
    </xf>
    <xf numFmtId="0" fontId="2" fillId="10" borderId="74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3" fillId="0" borderId="41" xfId="0" applyFont="1" applyFill="1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0" xfId="0" applyAlignment="1">
      <alignment vertical="distributed"/>
    </xf>
    <xf numFmtId="0" fontId="0" fillId="0" borderId="42" xfId="0" applyBorder="1" applyAlignment="1">
      <alignment vertical="distributed"/>
    </xf>
    <xf numFmtId="0" fontId="23" fillId="0" borderId="41" xfId="0" applyFont="1" applyFill="1" applyBorder="1" applyAlignment="1">
      <alignment horizontal="center" vertical="distributed"/>
    </xf>
    <xf numFmtId="0" fontId="23" fillId="0" borderId="0" xfId="0" applyFont="1" applyFill="1" applyBorder="1" applyAlignment="1">
      <alignment horizontal="center" vertical="distributed"/>
    </xf>
    <xf numFmtId="182" fontId="27" fillId="0" borderId="41" xfId="0" applyNumberFormat="1" applyFont="1" applyFill="1" applyBorder="1" applyAlignment="1">
      <alignment horizontal="center" vertical="distributed"/>
    </xf>
    <xf numFmtId="182" fontId="27" fillId="0" borderId="0" xfId="0" applyNumberFormat="1" applyFont="1" applyFill="1" applyBorder="1" applyAlignment="1">
      <alignment horizontal="center" vertical="distributed"/>
    </xf>
    <xf numFmtId="182" fontId="27" fillId="0" borderId="42" xfId="0" applyNumberFormat="1" applyFont="1" applyFill="1" applyBorder="1" applyAlignment="1">
      <alignment horizontal="center" vertical="distributed"/>
    </xf>
    <xf numFmtId="182" fontId="27" fillId="0" borderId="58" xfId="0" applyNumberFormat="1" applyFont="1" applyFill="1" applyBorder="1" applyAlignment="1">
      <alignment horizontal="center" vertical="distributed"/>
    </xf>
    <xf numFmtId="182" fontId="27" fillId="0" borderId="75" xfId="0" applyNumberFormat="1" applyFont="1" applyFill="1" applyBorder="1" applyAlignment="1">
      <alignment horizontal="center" vertical="distributed"/>
    </xf>
    <xf numFmtId="182" fontId="27" fillId="0" borderId="34" xfId="0" applyNumberFormat="1" applyFont="1" applyFill="1" applyBorder="1" applyAlignment="1">
      <alignment horizontal="center" vertical="distributed"/>
    </xf>
    <xf numFmtId="0" fontId="23" fillId="0" borderId="0" xfId="0" applyFont="1" applyFill="1" applyBorder="1" applyAlignment="1">
      <alignment vertical="distributed"/>
    </xf>
    <xf numFmtId="0" fontId="23" fillId="0" borderId="42" xfId="0" applyFont="1" applyFill="1" applyBorder="1" applyAlignment="1">
      <alignment vertical="distributed"/>
    </xf>
    <xf numFmtId="182" fontId="27" fillId="0" borderId="31" xfId="0" applyNumberFormat="1" applyFont="1" applyFill="1" applyBorder="1" applyAlignment="1">
      <alignment horizontal="center" vertic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月別消費電力量（Kwh)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25"/>
          <c:y val="0.11425"/>
          <c:w val="0.99175"/>
          <c:h val="0.88575"/>
        </c:manualLayout>
      </c:layout>
      <c:area3DChart>
        <c:grouping val="standard"/>
        <c:varyColors val="0"/>
        <c:ser>
          <c:idx val="0"/>
          <c:order val="0"/>
          <c:tx>
            <c:strRef>
              <c:f>'[1]Sheet1'!$A$2</c:f>
              <c:strCache>
                <c:ptCount val="1"/>
                <c:pt idx="0">
                  <c:v>年月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'[1]Sheet1'!$A$3</c:f>
              <c:strCache>
                <c:ptCount val="1"/>
                <c:pt idx="0">
                  <c:v>２００2年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'[1]Sheet1'!$B$3:$M$3</c:f>
              <c:numCache>
                <c:ptCount val="12"/>
                <c:pt idx="0">
                  <c:v>449.1</c:v>
                </c:pt>
                <c:pt idx="1">
                  <c:v>396.1</c:v>
                </c:pt>
                <c:pt idx="2">
                  <c:v>405</c:v>
                </c:pt>
                <c:pt idx="3">
                  <c:v>366.6</c:v>
                </c:pt>
                <c:pt idx="4">
                  <c:v>397.3</c:v>
                </c:pt>
                <c:pt idx="5">
                  <c:v>434.2</c:v>
                </c:pt>
                <c:pt idx="6">
                  <c:v>838.3</c:v>
                </c:pt>
                <c:pt idx="7">
                  <c:v>851.4</c:v>
                </c:pt>
                <c:pt idx="8">
                  <c:v>483.3</c:v>
                </c:pt>
                <c:pt idx="9">
                  <c:v>342.3</c:v>
                </c:pt>
                <c:pt idx="10">
                  <c:v>381</c:v>
                </c:pt>
                <c:pt idx="11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'[1]Sheet1'!$A$4</c:f>
              <c:strCache>
                <c:ptCount val="1"/>
                <c:pt idx="0">
                  <c:v>１９９９年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'[1]Sheet1'!$B$4:$M$4</c:f>
              <c:numCache>
                <c:ptCount val="12"/>
                <c:pt idx="0">
                  <c:v>427</c:v>
                </c:pt>
                <c:pt idx="1">
                  <c:v>386.9</c:v>
                </c:pt>
                <c:pt idx="2">
                  <c:v>386.7</c:v>
                </c:pt>
                <c:pt idx="3">
                  <c:v>356.1</c:v>
                </c:pt>
                <c:pt idx="4">
                  <c:v>371.3</c:v>
                </c:pt>
                <c:pt idx="5">
                  <c:v>396.9</c:v>
                </c:pt>
                <c:pt idx="6">
                  <c:v>587.7</c:v>
                </c:pt>
                <c:pt idx="7">
                  <c:v>696.9</c:v>
                </c:pt>
                <c:pt idx="8">
                  <c:v>581.4</c:v>
                </c:pt>
                <c:pt idx="9">
                  <c:v>380.5</c:v>
                </c:pt>
                <c:pt idx="10">
                  <c:v>347.9</c:v>
                </c:pt>
                <c:pt idx="11">
                  <c:v>429.1</c:v>
                </c:pt>
              </c:numCache>
            </c:numRef>
          </c:val>
        </c:ser>
        <c:ser>
          <c:idx val="3"/>
          <c:order val="3"/>
          <c:tx>
            <c:strRef>
              <c:f>'[1]Sheet1'!$A$5</c:f>
              <c:strCache>
                <c:ptCount val="1"/>
                <c:pt idx="0">
                  <c:v>２０００年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'[1]Sheet1'!$B$5:$M$5</c:f>
              <c:numCache>
                <c:ptCount val="12"/>
                <c:pt idx="0">
                  <c:v>431</c:v>
                </c:pt>
                <c:pt idx="1">
                  <c:v>419.9</c:v>
                </c:pt>
                <c:pt idx="2">
                  <c:v>394.3</c:v>
                </c:pt>
                <c:pt idx="3">
                  <c:v>341.7</c:v>
                </c:pt>
                <c:pt idx="4">
                  <c:v>371.1</c:v>
                </c:pt>
                <c:pt idx="5">
                  <c:v>362.7</c:v>
                </c:pt>
                <c:pt idx="6">
                  <c:v>712</c:v>
                </c:pt>
                <c:pt idx="7">
                  <c:v>716.4</c:v>
                </c:pt>
                <c:pt idx="8">
                  <c:v>489.7</c:v>
                </c:pt>
                <c:pt idx="9">
                  <c:v>341.4</c:v>
                </c:pt>
                <c:pt idx="10">
                  <c:v>341.3</c:v>
                </c:pt>
                <c:pt idx="11">
                  <c:v>386.9</c:v>
                </c:pt>
              </c:numCache>
            </c:numRef>
          </c:val>
        </c:ser>
        <c:ser>
          <c:idx val="4"/>
          <c:order val="4"/>
          <c:tx>
            <c:strRef>
              <c:f>'[1]Sheet1'!$A$6</c:f>
              <c:strCache>
                <c:ptCount val="1"/>
                <c:pt idx="0">
                  <c:v>２００1年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'[1]Sheet1'!$B$6:$M$6</c:f>
              <c:numCache>
                <c:ptCount val="12"/>
                <c:pt idx="0">
                  <c:v>447.4</c:v>
                </c:pt>
                <c:pt idx="1">
                  <c:v>326</c:v>
                </c:pt>
                <c:pt idx="2">
                  <c:v>378</c:v>
                </c:pt>
                <c:pt idx="3">
                  <c:v>353.4</c:v>
                </c:pt>
                <c:pt idx="4">
                  <c:v>354.9</c:v>
                </c:pt>
                <c:pt idx="5">
                  <c:v>386.4</c:v>
                </c:pt>
                <c:pt idx="6">
                  <c:v>721.5</c:v>
                </c:pt>
                <c:pt idx="7">
                  <c:v>596</c:v>
                </c:pt>
                <c:pt idx="8">
                  <c:v>457.4</c:v>
                </c:pt>
                <c:pt idx="9">
                  <c:v>316.6</c:v>
                </c:pt>
                <c:pt idx="10">
                  <c:v>338</c:v>
                </c:pt>
                <c:pt idx="11">
                  <c:v>422.1</c:v>
                </c:pt>
              </c:numCache>
            </c:numRef>
          </c:val>
        </c:ser>
        <c:axId val="20986871"/>
        <c:axId val="54664112"/>
        <c:axId val="22214961"/>
      </c:area3DChart>
      <c:catAx>
        <c:axId val="20986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900000"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64112"/>
        <c:crosses val="autoZero"/>
        <c:auto val="1"/>
        <c:lblOffset val="100"/>
        <c:noMultiLvlLbl val="0"/>
      </c:catAx>
      <c:valAx>
        <c:axId val="546641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986871"/>
        <c:crossesAt val="1"/>
        <c:crossBetween val="midCat"/>
        <c:dispUnits/>
      </c:valAx>
      <c:serAx>
        <c:axId val="22214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4664112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114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'[2]使用電力量'!$C$11:$C$21</c:f>
              <c:strCache>
                <c:ptCount val="11"/>
                <c:pt idx="0">
                  <c:v>全　　　国</c:v>
                </c:pt>
                <c:pt idx="1">
                  <c:v>北海道</c:v>
                </c:pt>
                <c:pt idx="2">
                  <c:v>東北</c:v>
                </c:pt>
                <c:pt idx="3">
                  <c:v>関東</c:v>
                </c:pt>
                <c:pt idx="4">
                  <c:v>北陸</c:v>
                </c:pt>
                <c:pt idx="5">
                  <c:v>中部</c:v>
                </c:pt>
                <c:pt idx="6">
                  <c:v>関西</c:v>
                </c:pt>
                <c:pt idx="7">
                  <c:v>中国</c:v>
                </c:pt>
                <c:pt idx="8">
                  <c:v>四国</c:v>
                </c:pt>
                <c:pt idx="9">
                  <c:v>九州</c:v>
                </c:pt>
                <c:pt idx="10">
                  <c:v>沖縄</c:v>
                </c:pt>
              </c:strCache>
            </c:strRef>
          </c:cat>
          <c:val>
            <c:numRef>
              <c:f>'[2]使用電力量'!$D$11:$D$21</c:f>
              <c:numCache>
                <c:ptCount val="1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'[2]使用電力量'!$C$11:$C$21</c:f>
              <c:strCache>
                <c:ptCount val="11"/>
                <c:pt idx="0">
                  <c:v>全　　　国</c:v>
                </c:pt>
                <c:pt idx="1">
                  <c:v>北海道</c:v>
                </c:pt>
                <c:pt idx="2">
                  <c:v>東北</c:v>
                </c:pt>
                <c:pt idx="3">
                  <c:v>関東</c:v>
                </c:pt>
                <c:pt idx="4">
                  <c:v>北陸</c:v>
                </c:pt>
                <c:pt idx="5">
                  <c:v>中部</c:v>
                </c:pt>
                <c:pt idx="6">
                  <c:v>関西</c:v>
                </c:pt>
                <c:pt idx="7">
                  <c:v>中国</c:v>
                </c:pt>
                <c:pt idx="8">
                  <c:v>四国</c:v>
                </c:pt>
                <c:pt idx="9">
                  <c:v>九州</c:v>
                </c:pt>
                <c:pt idx="10">
                  <c:v>沖縄</c:v>
                </c:pt>
              </c:strCache>
            </c:strRef>
          </c:cat>
          <c:val>
            <c:numRef>
              <c:f>'[2]使用電力量'!$E$11:$E$21</c:f>
              <c:numCache>
                <c:ptCount val="11"/>
                <c:pt idx="0">
                  <c:v>6448</c:v>
                </c:pt>
                <c:pt idx="1">
                  <c:v>4929</c:v>
                </c:pt>
                <c:pt idx="2">
                  <c:v>5689</c:v>
                </c:pt>
                <c:pt idx="3">
                  <c:v>6844.571428571428</c:v>
                </c:pt>
                <c:pt idx="4">
                  <c:v>7622.25</c:v>
                </c:pt>
                <c:pt idx="5">
                  <c:v>7396</c:v>
                </c:pt>
                <c:pt idx="6">
                  <c:v>6678.833333333333</c:v>
                </c:pt>
                <c:pt idx="7">
                  <c:v>6515.2</c:v>
                </c:pt>
                <c:pt idx="8">
                  <c:v>6160</c:v>
                </c:pt>
                <c:pt idx="9">
                  <c:v>5398.285714285715</c:v>
                </c:pt>
                <c:pt idx="10">
                  <c:v>4998</c:v>
                </c:pt>
              </c:numCache>
            </c:numRef>
          </c:val>
        </c:ser>
        <c:axId val="32004992"/>
        <c:axId val="19609473"/>
      </c:barChart>
      <c:catAx>
        <c:axId val="320049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609473"/>
        <c:crosses val="autoZero"/>
        <c:auto val="1"/>
        <c:lblOffset val="100"/>
        <c:tickLblSkip val="1"/>
        <c:noMultiLvlLbl val="0"/>
      </c:catAx>
      <c:valAx>
        <c:axId val="196094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00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'[2]使用電力量'!$H$11:$H$21</c:f>
              <c:numCache>
                <c:ptCount val="11"/>
                <c:pt idx="0">
                  <c:v>16508.3</c:v>
                </c:pt>
                <c:pt idx="1">
                  <c:v>10068.4</c:v>
                </c:pt>
                <c:pt idx="2">
                  <c:v>14290.266666666668</c:v>
                </c:pt>
                <c:pt idx="3">
                  <c:v>17424.257142857143</c:v>
                </c:pt>
                <c:pt idx="4">
                  <c:v>22249</c:v>
                </c:pt>
                <c:pt idx="5">
                  <c:v>20081.28333333333</c:v>
                </c:pt>
                <c:pt idx="6">
                  <c:v>17836.933333333334</c:v>
                </c:pt>
                <c:pt idx="7">
                  <c:v>16186.32</c:v>
                </c:pt>
                <c:pt idx="8">
                  <c:v>15113.65</c:v>
                </c:pt>
                <c:pt idx="9">
                  <c:v>12484.371428571427</c:v>
                </c:pt>
                <c:pt idx="10">
                  <c:v>12829.4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'[2]使用電力量'!$I$11:$I$21</c:f>
              <c:numCache>
                <c:ptCount val="11"/>
                <c:pt idx="0">
                  <c:v>17837.4</c:v>
                </c:pt>
                <c:pt idx="1">
                  <c:v>11177.4</c:v>
                </c:pt>
                <c:pt idx="2">
                  <c:v>16037.716666666667</c:v>
                </c:pt>
                <c:pt idx="3">
                  <c:v>18705.81428571429</c:v>
                </c:pt>
                <c:pt idx="4">
                  <c:v>23289.95</c:v>
                </c:pt>
                <c:pt idx="5">
                  <c:v>21355.1</c:v>
                </c:pt>
                <c:pt idx="6">
                  <c:v>18742.416666666668</c:v>
                </c:pt>
                <c:pt idx="7">
                  <c:v>17775.1</c:v>
                </c:pt>
                <c:pt idx="8">
                  <c:v>15924.95</c:v>
                </c:pt>
                <c:pt idx="9">
                  <c:v>14172.985714285713</c:v>
                </c:pt>
                <c:pt idx="10">
                  <c:v>14481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'[2]使用電力量'!$J$11:$J$21</c:f>
              <c:numCache>
                <c:ptCount val="11"/>
                <c:pt idx="0">
                  <c:v>18777.2</c:v>
                </c:pt>
                <c:pt idx="1">
                  <c:v>12202.6</c:v>
                </c:pt>
                <c:pt idx="2">
                  <c:v>17293.716666666667</c:v>
                </c:pt>
                <c:pt idx="3">
                  <c:v>19729.485714285714</c:v>
                </c:pt>
                <c:pt idx="4">
                  <c:v>24358.1</c:v>
                </c:pt>
                <c:pt idx="5">
                  <c:v>22426.86666666667</c:v>
                </c:pt>
                <c:pt idx="6">
                  <c:v>19379.966666666664</c:v>
                </c:pt>
                <c:pt idx="7">
                  <c:v>18721.12</c:v>
                </c:pt>
                <c:pt idx="8">
                  <c:v>16767.175</c:v>
                </c:pt>
                <c:pt idx="9">
                  <c:v>14907.814285714287</c:v>
                </c:pt>
                <c:pt idx="10">
                  <c:v>15153.9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'[2]使用電力量'!$K$11:$K$21</c:f>
              <c:numCache>
                <c:ptCount val="11"/>
                <c:pt idx="0">
                  <c:v>18968.1</c:v>
                </c:pt>
                <c:pt idx="1">
                  <c:v>12374.5</c:v>
                </c:pt>
                <c:pt idx="2">
                  <c:v>17448.166666666668</c:v>
                </c:pt>
                <c:pt idx="3">
                  <c:v>19739.614285714284</c:v>
                </c:pt>
                <c:pt idx="4">
                  <c:v>24007.575000000004</c:v>
                </c:pt>
                <c:pt idx="5">
                  <c:v>22543.816666666666</c:v>
                </c:pt>
                <c:pt idx="6">
                  <c:v>19632.233333333334</c:v>
                </c:pt>
                <c:pt idx="7">
                  <c:v>18697.78</c:v>
                </c:pt>
                <c:pt idx="8">
                  <c:v>17366.3</c:v>
                </c:pt>
                <c:pt idx="9">
                  <c:v>15407.657142857142</c:v>
                </c:pt>
                <c:pt idx="10">
                  <c:v>16366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'[2]使用電力量'!$L$11:$L$21</c:f>
              <c:numCache>
                <c:ptCount val="11"/>
                <c:pt idx="0">
                  <c:v>19443.7</c:v>
                </c:pt>
                <c:pt idx="1">
                  <c:v>12834.9</c:v>
                </c:pt>
                <c:pt idx="2">
                  <c:v>18157.366666666665</c:v>
                </c:pt>
                <c:pt idx="3">
                  <c:v>20348.714285714286</c:v>
                </c:pt>
                <c:pt idx="4">
                  <c:v>24919.325</c:v>
                </c:pt>
                <c:pt idx="5">
                  <c:v>23006.416666666668</c:v>
                </c:pt>
                <c:pt idx="6">
                  <c:v>19965.066666666666</c:v>
                </c:pt>
                <c:pt idx="7">
                  <c:v>19174.44</c:v>
                </c:pt>
                <c:pt idx="8">
                  <c:v>17669.75</c:v>
                </c:pt>
                <c:pt idx="9">
                  <c:v>15622.028571428573</c:v>
                </c:pt>
                <c:pt idx="10">
                  <c:v>16222.5</c:v>
                </c:pt>
              </c:numCache>
            </c:numRef>
          </c:val>
        </c:ser>
        <c:axId val="42267530"/>
        <c:axId val="44863451"/>
      </c:bar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67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成績表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675"/>
          <c:w val="0.8472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'個人成績表'!$A$12</c:f>
              <c:strCache>
                <c:ptCount val="1"/>
                <c:pt idx="0">
                  <c:v>１学期中間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'個人成績表'!$B$11:$J$11</c:f>
              <c:strCache/>
            </c:strRef>
          </c:cat>
          <c:val>
            <c:numRef>
              <c:f>'個人成績表'!$B$12:$J$12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'個人成績表'!$A$13</c:f>
              <c:strCache>
                <c:ptCount val="1"/>
                <c:pt idx="0">
                  <c:v>１学期期末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'個人成績表'!$B$11:$J$11</c:f>
              <c:strCache/>
            </c:strRef>
          </c:cat>
          <c:val>
            <c:numRef>
              <c:f>'個人成績表'!$B$13:$J$13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'個人成績表'!$A$14</c:f>
              <c:strCache>
                <c:ptCount val="1"/>
                <c:pt idx="0">
                  <c:v>２学期中間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'個人成績表'!$B$11:$J$11</c:f>
              <c:strCache/>
            </c:strRef>
          </c:cat>
          <c:val>
            <c:numRef>
              <c:f>'個人成績表'!$B$14:$J$14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'個人成績表'!$A$15</c:f>
              <c:strCache>
                <c:ptCount val="1"/>
                <c:pt idx="0">
                  <c:v>２学期期末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'個人成績表'!$B$11:$J$11</c:f>
              <c:strCache/>
            </c:strRef>
          </c:cat>
          <c:val>
            <c:numRef>
              <c:f>'個人成績表'!$B$15:$J$15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5716922"/>
        <c:axId val="54581387"/>
      </c:bar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716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3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体格の研平均との比較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7225"/>
          <c:w val="0.914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'身体測定集計'!$A$4</c:f>
              <c:strCache>
                <c:ptCount val="1"/>
                <c:pt idx="0">
                  <c:v>中学１年生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'身体測定集計'!$B$2:$G$3</c:f>
              <c:multiLvlStrCache/>
            </c:multiLvlStrRef>
          </c:cat>
          <c:val>
            <c:numRef>
              <c:f>'身体測定集計'!$B$4:$G$4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'身体測定集計'!$A$5</c:f>
              <c:strCache>
                <c:ptCount val="1"/>
                <c:pt idx="0">
                  <c:v>中学2年生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'身体測定集計'!$B$2:$G$3</c:f>
              <c:multiLvlStrCache/>
            </c:multiLvlStrRef>
          </c:cat>
          <c:val>
            <c:numRef>
              <c:f>'身体測定集計'!$B$5:$G$5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'身体測定集計'!$A$6</c:f>
              <c:strCache>
                <c:ptCount val="1"/>
                <c:pt idx="0">
                  <c:v>中学3年生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'身体測定集計'!$B$2:$G$3</c:f>
              <c:multiLvlStrCache/>
            </c:multiLvlStrRef>
          </c:cat>
          <c:val>
            <c:numRef>
              <c:f>'身体測定集計'!$B$6:$G$6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1470436"/>
        <c:axId val="59016197"/>
      </c:barChart>
      <c:catAx>
        <c:axId val="21470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47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"/>
          <c:y val="0.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7"/>
          <c:w val="0.707"/>
          <c:h val="0.88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'アンケート集計'!$B$3</c:f>
              <c:strCache>
                <c:ptCount val="1"/>
                <c:pt idx="0">
                  <c:v>毎日食べる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'アンケート集計'!$A$4:$A$6</c:f>
              <c:strCache/>
            </c:strRef>
          </c:cat>
          <c:val>
            <c:numRef>
              <c:f>'アンケート集計'!$B$4:$B$6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'アンケート集計'!$C$3</c:f>
              <c:strCache>
                <c:ptCount val="1"/>
                <c:pt idx="0">
                  <c:v>時々食べる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'アンケート集計'!$A$4:$A$6</c:f>
              <c:strCache/>
            </c:strRef>
          </c:cat>
          <c:val>
            <c:numRef>
              <c:f>'アンケート集計'!$C$4:$C$6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'アンケート集計'!$D$3</c:f>
              <c:strCache>
                <c:ptCount val="1"/>
                <c:pt idx="0">
                  <c:v>食べない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'アンケート集計'!$A$4:$A$6</c:f>
              <c:strCache/>
            </c:strRef>
          </c:cat>
          <c:val>
            <c:numRef>
              <c:f>'アンケート集計'!$D$4:$D$6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overlap val="100"/>
        <c:shape val="cylinder"/>
        <c:axId val="61383726"/>
        <c:axId val="15582623"/>
      </c:bar3DChart>
      <c:catAx>
        <c:axId val="613837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383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363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朝食のメニュー</a:t>
            </a:r>
          </a:p>
        </c:rich>
      </c:tx>
      <c:layout>
        <c:manualLayout>
          <c:xMode val="factor"/>
          <c:yMode val="factor"/>
          <c:x val="-0.19325"/>
          <c:y val="0.04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75"/>
          <c:y val="0.3355"/>
          <c:w val="0.79975"/>
          <c:h val="0.39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'アンケート集計'!$F$3:$H$3</c:f>
              <c:strCache/>
            </c:strRef>
          </c:cat>
          <c:val>
            <c:numRef>
              <c:f>'アンケート集計'!$F$4:$H$4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'アンケート集計'!$F$3:$H$3</c:f>
              <c:strCache/>
            </c:strRef>
          </c:cat>
          <c:val>
            <c:numRef>
              <c:f>'アンケート集計'!$F$5:$H$5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'アンケート集計'!$F$3:$H$3</c:f>
              <c:strCache/>
            </c:strRef>
          </c:cat>
          <c:val>
            <c:numRef>
              <c:f>'アンケート集計'!$F$6:$H$6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635"/>
          <c:y val="0.03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'[2]電灯消費電力量'!$C$4</c:f>
              <c:strCache>
                <c:ptCount val="1"/>
                <c:pt idx="0">
                  <c:v>平成10年度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'[2]電灯消費電力量'!$C$5:$C$16</c:f>
              <c:numCache>
                <c:ptCount val="12"/>
                <c:pt idx="0">
                  <c:v>218105</c:v>
                </c:pt>
                <c:pt idx="1">
                  <c:v>188358</c:v>
                </c:pt>
                <c:pt idx="2">
                  <c:v>161586</c:v>
                </c:pt>
                <c:pt idx="3">
                  <c:v>166229</c:v>
                </c:pt>
                <c:pt idx="4">
                  <c:v>175746</c:v>
                </c:pt>
                <c:pt idx="5">
                  <c:v>183473</c:v>
                </c:pt>
                <c:pt idx="6">
                  <c:v>173126</c:v>
                </c:pt>
                <c:pt idx="7">
                  <c:v>191158</c:v>
                </c:pt>
                <c:pt idx="8">
                  <c:v>216410</c:v>
                </c:pt>
                <c:pt idx="9">
                  <c:v>265555</c:v>
                </c:pt>
                <c:pt idx="10">
                  <c:v>235662</c:v>
                </c:pt>
                <c:pt idx="11">
                  <c:v>222971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'[2]電灯消費電力量'!$D$4</c:f>
              <c:strCache>
                <c:ptCount val="1"/>
                <c:pt idx="0">
                  <c:v>平成11年度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'[2]電灯消費電力量'!$D$5:$D$16</c:f>
              <c:numCache>
                <c:ptCount val="12"/>
                <c:pt idx="0">
                  <c:v>232765</c:v>
                </c:pt>
                <c:pt idx="1">
                  <c:v>196133</c:v>
                </c:pt>
                <c:pt idx="2">
                  <c:v>164681</c:v>
                </c:pt>
                <c:pt idx="3">
                  <c:v>168887</c:v>
                </c:pt>
                <c:pt idx="4">
                  <c:v>201604</c:v>
                </c:pt>
                <c:pt idx="5">
                  <c:v>191264</c:v>
                </c:pt>
                <c:pt idx="6">
                  <c:v>181865</c:v>
                </c:pt>
                <c:pt idx="7">
                  <c:v>190452</c:v>
                </c:pt>
                <c:pt idx="8">
                  <c:v>212370</c:v>
                </c:pt>
                <c:pt idx="9">
                  <c:v>276786</c:v>
                </c:pt>
                <c:pt idx="10">
                  <c:v>235840</c:v>
                </c:pt>
                <c:pt idx="11">
                  <c:v>237596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'[2]電灯消費電力量'!$E$4</c:f>
              <c:strCache>
                <c:ptCount val="1"/>
                <c:pt idx="0">
                  <c:v>平成12年度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'[2]電灯消費電力量'!$E$5:$E$16</c:f>
              <c:numCache>
                <c:ptCount val="12"/>
                <c:pt idx="0">
                  <c:v>231224</c:v>
                </c:pt>
                <c:pt idx="1">
                  <c:v>211454</c:v>
                </c:pt>
                <c:pt idx="2">
                  <c:v>162703</c:v>
                </c:pt>
                <c:pt idx="3">
                  <c:v>175552</c:v>
                </c:pt>
                <c:pt idx="4">
                  <c:v>201734</c:v>
                </c:pt>
                <c:pt idx="5">
                  <c:v>197178</c:v>
                </c:pt>
                <c:pt idx="6">
                  <c:v>175535</c:v>
                </c:pt>
                <c:pt idx="7">
                  <c:v>205098</c:v>
                </c:pt>
                <c:pt idx="8">
                  <c:v>225875</c:v>
                </c:pt>
                <c:pt idx="9">
                  <c:v>289667</c:v>
                </c:pt>
                <c:pt idx="10">
                  <c:v>258864</c:v>
                </c:pt>
                <c:pt idx="11">
                  <c:v>239394</c:v>
                </c:pt>
              </c:numCache>
            </c:numRef>
          </c:val>
          <c:smooth val="0"/>
        </c:ser>
        <c:axId val="6025880"/>
        <c:axId val="54232921"/>
      </c:lineChart>
      <c:catAx>
        <c:axId val="6025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'[2]電灯消費電力量'!$C$4</c:f>
              <c:strCache>
                <c:ptCount val="1"/>
                <c:pt idx="0">
                  <c:v>平成10年度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'[2]電灯消費電力量'!$C$5:$C$16</c:f>
              <c:numCache>
                <c:ptCount val="12"/>
                <c:pt idx="0">
                  <c:v>218105</c:v>
                </c:pt>
                <c:pt idx="1">
                  <c:v>188358</c:v>
                </c:pt>
                <c:pt idx="2">
                  <c:v>161586</c:v>
                </c:pt>
                <c:pt idx="3">
                  <c:v>166229</c:v>
                </c:pt>
                <c:pt idx="4">
                  <c:v>175746</c:v>
                </c:pt>
                <c:pt idx="5">
                  <c:v>183473</c:v>
                </c:pt>
                <c:pt idx="6">
                  <c:v>173126</c:v>
                </c:pt>
                <c:pt idx="7">
                  <c:v>191158</c:v>
                </c:pt>
                <c:pt idx="8">
                  <c:v>216410</c:v>
                </c:pt>
                <c:pt idx="9">
                  <c:v>265555</c:v>
                </c:pt>
                <c:pt idx="10">
                  <c:v>235662</c:v>
                </c:pt>
                <c:pt idx="11">
                  <c:v>222971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'[2]電灯消費電力量'!$D$4</c:f>
              <c:strCache>
                <c:ptCount val="1"/>
                <c:pt idx="0">
                  <c:v>平成11年度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'[2]電灯消費電力量'!$D$5:$D$16</c:f>
              <c:numCache>
                <c:ptCount val="12"/>
                <c:pt idx="0">
                  <c:v>232765</c:v>
                </c:pt>
                <c:pt idx="1">
                  <c:v>196133</c:v>
                </c:pt>
                <c:pt idx="2">
                  <c:v>164681</c:v>
                </c:pt>
                <c:pt idx="3">
                  <c:v>168887</c:v>
                </c:pt>
                <c:pt idx="4">
                  <c:v>201604</c:v>
                </c:pt>
                <c:pt idx="5">
                  <c:v>191264</c:v>
                </c:pt>
                <c:pt idx="6">
                  <c:v>181865</c:v>
                </c:pt>
                <c:pt idx="7">
                  <c:v>190452</c:v>
                </c:pt>
                <c:pt idx="8">
                  <c:v>212370</c:v>
                </c:pt>
                <c:pt idx="9">
                  <c:v>276786</c:v>
                </c:pt>
                <c:pt idx="10">
                  <c:v>235840</c:v>
                </c:pt>
                <c:pt idx="11">
                  <c:v>237596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'[2]電灯消費電力量'!$E$4</c:f>
              <c:strCache>
                <c:ptCount val="1"/>
                <c:pt idx="0">
                  <c:v>平成12年度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'[2]電灯消費電力量'!$E$5:$E$16</c:f>
              <c:numCache>
                <c:ptCount val="12"/>
                <c:pt idx="0">
                  <c:v>231224</c:v>
                </c:pt>
                <c:pt idx="1">
                  <c:v>211454</c:v>
                </c:pt>
                <c:pt idx="2">
                  <c:v>162703</c:v>
                </c:pt>
                <c:pt idx="3">
                  <c:v>175552</c:v>
                </c:pt>
                <c:pt idx="4">
                  <c:v>201734</c:v>
                </c:pt>
                <c:pt idx="5">
                  <c:v>197178</c:v>
                </c:pt>
                <c:pt idx="6">
                  <c:v>175535</c:v>
                </c:pt>
                <c:pt idx="7">
                  <c:v>205098</c:v>
                </c:pt>
                <c:pt idx="8">
                  <c:v>225875</c:v>
                </c:pt>
                <c:pt idx="9">
                  <c:v>289667</c:v>
                </c:pt>
                <c:pt idx="10">
                  <c:v>258864</c:v>
                </c:pt>
                <c:pt idx="11">
                  <c:v>239394</c:v>
                </c:pt>
              </c:numCache>
            </c:numRef>
          </c:val>
          <c:shape val="box"/>
        </c:ser>
        <c:shape val="box"/>
        <c:axId val="18334242"/>
        <c:axId val="30790451"/>
      </c:bar3D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334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'[2]電灯消費電力量'!$F$4</c:f>
              <c:strCache>
                <c:ptCount val="1"/>
                <c:pt idx="0">
                  <c:v>月別平均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'[2]電灯消費電力量'!$F$5:$F$16</c:f>
              <c:numCache>
                <c:ptCount val="12"/>
                <c:pt idx="0">
                  <c:v>227364.66666666666</c:v>
                </c:pt>
                <c:pt idx="1">
                  <c:v>198648.33333333334</c:v>
                </c:pt>
                <c:pt idx="2">
                  <c:v>162990</c:v>
                </c:pt>
                <c:pt idx="3">
                  <c:v>170222.66666666666</c:v>
                </c:pt>
                <c:pt idx="4">
                  <c:v>193028</c:v>
                </c:pt>
                <c:pt idx="5">
                  <c:v>190638.33333333334</c:v>
                </c:pt>
                <c:pt idx="6">
                  <c:v>176842</c:v>
                </c:pt>
                <c:pt idx="7">
                  <c:v>195569.33333333334</c:v>
                </c:pt>
                <c:pt idx="8">
                  <c:v>218218.33333333334</c:v>
                </c:pt>
                <c:pt idx="9">
                  <c:v>277336</c:v>
                </c:pt>
                <c:pt idx="10">
                  <c:v>243455.33333333334</c:v>
                </c:pt>
                <c:pt idx="11">
                  <c:v>233320.33333333334</c:v>
                </c:pt>
              </c:numCache>
            </c:numRef>
          </c:val>
        </c:ser>
        <c:gapWidth val="100"/>
        <c:axId val="8678604"/>
        <c:axId val="10998573"/>
      </c:barChart>
      <c:catAx>
        <c:axId val="86786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678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35"/>
          <c:w val="0.86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'[2]電灯消費電力量'!$B$18</c:f>
              <c:strCache>
                <c:ptCount val="1"/>
                <c:pt idx="0">
                  <c:v>計</c:v>
                </c:pt>
              </c:strCache>
            </c:strRef>
          </c:cat>
          <c:val>
            <c:numRef>
              <c:f>'[2]電灯消費電力量'!$C$18</c:f>
              <c:numCache>
                <c:ptCount val="1"/>
                <c:pt idx="0">
                  <c:v>2398379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'[2]電灯消費電力量'!$B$18</c:f>
              <c:strCache>
                <c:ptCount val="1"/>
                <c:pt idx="0">
                  <c:v>計</c:v>
                </c:pt>
              </c:strCache>
            </c:strRef>
          </c:cat>
          <c:val>
            <c:numRef>
              <c:f>'[2]電灯消費電力量'!$D$18</c:f>
              <c:numCache>
                <c:ptCount val="1"/>
                <c:pt idx="0">
                  <c:v>2490243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'[2]電灯消費電力量'!$B$18</c:f>
              <c:strCache>
                <c:ptCount val="1"/>
                <c:pt idx="0">
                  <c:v>計</c:v>
                </c:pt>
              </c:strCache>
            </c:strRef>
          </c:cat>
          <c:val>
            <c:numRef>
              <c:f>'[2]電灯消費電力量'!$E$18</c:f>
              <c:numCache>
                <c:ptCount val="1"/>
                <c:pt idx="0">
                  <c:v>2574278</c:v>
                </c:pt>
              </c:numCache>
            </c:numRef>
          </c:val>
        </c:ser>
        <c:axId val="31878294"/>
        <c:axId val="18469191"/>
      </c:barChart>
      <c:catAx>
        <c:axId val="31878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年間消費電力量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69191"/>
        <c:crosses val="autoZero"/>
        <c:auto val="0"/>
        <c:lblOffset val="100"/>
        <c:noMultiLvlLbl val="0"/>
      </c:catAx>
      <c:valAx>
        <c:axId val="184691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878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10</xdr:row>
      <xdr:rowOff>161925</xdr:rowOff>
    </xdr:from>
    <xdr:to>
      <xdr:col>11</xdr:col>
      <xdr:colOff>342900</xdr:colOff>
      <xdr:row>27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24075"/>
          <a:ext cx="4638675" cy="2847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295275</xdr:colOff>
      <xdr:row>12</xdr:row>
      <xdr:rowOff>47625</xdr:rowOff>
    </xdr:from>
    <xdr:to>
      <xdr:col>17</xdr:col>
      <xdr:colOff>676275</xdr:colOff>
      <xdr:row>28</xdr:row>
      <xdr:rowOff>57150</xdr:rowOff>
    </xdr:to>
    <xdr:graphicFrame>
      <xdr:nvGraphicFramePr>
        <xdr:cNvPr id="2" name="Chart 6"/>
        <xdr:cNvGraphicFramePr/>
      </xdr:nvGraphicFramePr>
      <xdr:xfrm>
        <a:off x="3714750" y="2352675"/>
        <a:ext cx="46386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15</xdr:row>
      <xdr:rowOff>76200</xdr:rowOff>
    </xdr:from>
    <xdr:to>
      <xdr:col>12</xdr:col>
      <xdr:colOff>180975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819150" y="2647950"/>
        <a:ext cx="4638675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7</xdr:row>
      <xdr:rowOff>133350</xdr:rowOff>
    </xdr:from>
    <xdr:to>
      <xdr:col>8</xdr:col>
      <xdr:colOff>581025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457325" y="1390650"/>
        <a:ext cx="34099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133350</xdr:rowOff>
    </xdr:from>
    <xdr:to>
      <xdr:col>3</xdr:col>
      <xdr:colOff>342900</xdr:colOff>
      <xdr:row>17</xdr:row>
      <xdr:rowOff>9525</xdr:rowOff>
    </xdr:to>
    <xdr:graphicFrame>
      <xdr:nvGraphicFramePr>
        <xdr:cNvPr id="1" name="Chart 3"/>
        <xdr:cNvGraphicFramePr/>
      </xdr:nvGraphicFramePr>
      <xdr:xfrm>
        <a:off x="238125" y="1304925"/>
        <a:ext cx="21621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6</xdr:row>
      <xdr:rowOff>161925</xdr:rowOff>
    </xdr:from>
    <xdr:to>
      <xdr:col>8</xdr:col>
      <xdr:colOff>200025</xdr:colOff>
      <xdr:row>16</xdr:row>
      <xdr:rowOff>38100</xdr:rowOff>
    </xdr:to>
    <xdr:graphicFrame>
      <xdr:nvGraphicFramePr>
        <xdr:cNvPr id="2" name="Chart 4"/>
        <xdr:cNvGraphicFramePr/>
      </xdr:nvGraphicFramePr>
      <xdr:xfrm>
        <a:off x="2905125" y="1333500"/>
        <a:ext cx="2219325" cy="159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0.6595</cdr:y>
    </cdr:from>
    <cdr:to>
      <cdr:x>0.57525</cdr:x>
      <cdr:y>0.767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990725"/>
          <a:ext cx="5905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ＭＳ Ｐゴシック"/>
              <a:ea typeface="ＭＳ Ｐゴシック"/>
              <a:cs typeface="ＭＳ Ｐゴシック"/>
            </a:rPr>
            <a:t>平成１０年度</a:t>
          </a:r>
        </a:p>
      </cdr:txBody>
    </cdr:sp>
  </cdr:relSizeAnchor>
  <cdr:relSizeAnchor xmlns:cdr="http://schemas.openxmlformats.org/drawingml/2006/chartDrawing">
    <cdr:from>
      <cdr:x>0.433</cdr:x>
      <cdr:y>0.395</cdr:y>
    </cdr:from>
    <cdr:to>
      <cdr:x>0.7335</cdr:x>
      <cdr:y>0.5195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1190625"/>
          <a:ext cx="628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ＭＳ Ｐゴシック"/>
              <a:ea typeface="ＭＳ Ｐゴシック"/>
              <a:cs typeface="ＭＳ Ｐゴシック"/>
            </a:rPr>
            <a:t>平成１１年度</a:t>
          </a:r>
        </a:p>
      </cdr:txBody>
    </cdr:sp>
  </cdr:relSizeAnchor>
  <cdr:relSizeAnchor xmlns:cdr="http://schemas.openxmlformats.org/drawingml/2006/chartDrawing">
    <cdr:from>
      <cdr:x>0.5725</cdr:x>
      <cdr:y>0.186</cdr:y>
    </cdr:from>
    <cdr:to>
      <cdr:x>0.87225</cdr:x>
      <cdr:y>0.31375</cdr:y>
    </cdr:to>
    <cdr:sp>
      <cdr:nvSpPr>
        <cdr:cNvPr id="3" name="TextBox 3"/>
        <cdr:cNvSpPr txBox="1">
          <a:spLocks noChangeArrowheads="1"/>
        </cdr:cNvSpPr>
      </cdr:nvSpPr>
      <cdr:spPr>
        <a:xfrm>
          <a:off x="1190625" y="561975"/>
          <a:ext cx="6286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ＭＳ Ｐゴシック"/>
              <a:ea typeface="ＭＳ Ｐゴシック"/>
              <a:cs typeface="ＭＳ Ｐゴシック"/>
            </a:rPr>
            <a:t>平成１２年度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21</xdr:row>
      <xdr:rowOff>19050</xdr:rowOff>
    </xdr:from>
    <xdr:to>
      <xdr:col>7</xdr:col>
      <xdr:colOff>409575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66700" y="3733800"/>
        <a:ext cx="49053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1</xdr:row>
      <xdr:rowOff>19050</xdr:rowOff>
    </xdr:from>
    <xdr:to>
      <xdr:col>15</xdr:col>
      <xdr:colOff>76200</xdr:colOff>
      <xdr:row>15</xdr:row>
      <xdr:rowOff>171450</xdr:rowOff>
    </xdr:to>
    <xdr:graphicFrame>
      <xdr:nvGraphicFramePr>
        <xdr:cNvPr id="2" name="Chart 2"/>
        <xdr:cNvGraphicFramePr/>
      </xdr:nvGraphicFramePr>
      <xdr:xfrm>
        <a:off x="4629150" y="190500"/>
        <a:ext cx="56959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19</xdr:row>
      <xdr:rowOff>66675</xdr:rowOff>
    </xdr:from>
    <xdr:to>
      <xdr:col>15</xdr:col>
      <xdr:colOff>390525</xdr:colOff>
      <xdr:row>36</xdr:row>
      <xdr:rowOff>142875</xdr:rowOff>
    </xdr:to>
    <xdr:graphicFrame>
      <xdr:nvGraphicFramePr>
        <xdr:cNvPr id="3" name="Chart 3"/>
        <xdr:cNvGraphicFramePr/>
      </xdr:nvGraphicFramePr>
      <xdr:xfrm>
        <a:off x="6657975" y="3438525"/>
        <a:ext cx="398145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609600</xdr:colOff>
      <xdr:row>17</xdr:row>
      <xdr:rowOff>114300</xdr:rowOff>
    </xdr:from>
    <xdr:to>
      <xdr:col>9</xdr:col>
      <xdr:colOff>647700</xdr:colOff>
      <xdr:row>35</xdr:row>
      <xdr:rowOff>38100</xdr:rowOff>
    </xdr:to>
    <xdr:graphicFrame>
      <xdr:nvGraphicFramePr>
        <xdr:cNvPr id="4" name="Chart 4"/>
        <xdr:cNvGraphicFramePr/>
      </xdr:nvGraphicFramePr>
      <xdr:xfrm>
        <a:off x="4686300" y="3124200"/>
        <a:ext cx="209550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30</xdr:row>
      <xdr:rowOff>0</xdr:rowOff>
    </xdr:from>
    <xdr:to>
      <xdr:col>8</xdr:col>
      <xdr:colOff>200025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838200" y="4076700"/>
        <a:ext cx="36576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24</xdr:row>
      <xdr:rowOff>19050</xdr:rowOff>
    </xdr:from>
    <xdr:to>
      <xdr:col>15</xdr:col>
      <xdr:colOff>428625</xdr:colOff>
      <xdr:row>43</xdr:row>
      <xdr:rowOff>114300</xdr:rowOff>
    </xdr:to>
    <xdr:graphicFrame>
      <xdr:nvGraphicFramePr>
        <xdr:cNvPr id="2" name="Chart 2"/>
        <xdr:cNvGraphicFramePr/>
      </xdr:nvGraphicFramePr>
      <xdr:xfrm>
        <a:off x="4886325" y="3429000"/>
        <a:ext cx="463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216;&#23478;&#12494;&#12540;&#12488;&#12487;&#12540;&#12479;&#38651;&#21147;\&#20351;&#29992;&#38651;&#21147;&#37327;&#65288;&#20840;&#22269;&#22320;&#22495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年月</v>
          </cell>
          <cell r="B2" t="str">
            <v>１月</v>
          </cell>
          <cell r="C2" t="str">
            <v>２月</v>
          </cell>
          <cell r="D2" t="str">
            <v>３月</v>
          </cell>
          <cell r="E2" t="str">
            <v>４月</v>
          </cell>
          <cell r="F2" t="str">
            <v>５月</v>
          </cell>
          <cell r="G2" t="str">
            <v>６月</v>
          </cell>
          <cell r="H2" t="str">
            <v>７月</v>
          </cell>
          <cell r="I2" t="str">
            <v>８月</v>
          </cell>
          <cell r="J2" t="str">
            <v>９月</v>
          </cell>
          <cell r="K2" t="str">
            <v>１０月</v>
          </cell>
          <cell r="L2" t="str">
            <v>１１月</v>
          </cell>
          <cell r="M2" t="str">
            <v>１２月</v>
          </cell>
        </row>
        <row r="3">
          <cell r="A3" t="str">
            <v>２００2年</v>
          </cell>
          <cell r="B3">
            <v>449.1</v>
          </cell>
          <cell r="C3">
            <v>396.1</v>
          </cell>
          <cell r="D3">
            <v>405</v>
          </cell>
          <cell r="E3">
            <v>366.6</v>
          </cell>
          <cell r="F3">
            <v>397.3</v>
          </cell>
          <cell r="G3">
            <v>434.2</v>
          </cell>
          <cell r="H3">
            <v>838.3</v>
          </cell>
          <cell r="I3">
            <v>851.4</v>
          </cell>
          <cell r="J3">
            <v>483.3</v>
          </cell>
          <cell r="K3">
            <v>342.3</v>
          </cell>
          <cell r="L3">
            <v>381</v>
          </cell>
          <cell r="M3">
            <v>432</v>
          </cell>
        </row>
        <row r="4">
          <cell r="A4" t="str">
            <v>１９９９年</v>
          </cell>
          <cell r="B4">
            <v>427</v>
          </cell>
          <cell r="C4">
            <v>386.9</v>
          </cell>
          <cell r="D4">
            <v>386.7</v>
          </cell>
          <cell r="E4">
            <v>356.1</v>
          </cell>
          <cell r="F4">
            <v>371.3</v>
          </cell>
          <cell r="G4">
            <v>396.9</v>
          </cell>
          <cell r="H4">
            <v>587.7</v>
          </cell>
          <cell r="I4">
            <v>696.9</v>
          </cell>
          <cell r="J4">
            <v>581.4</v>
          </cell>
          <cell r="K4">
            <v>380.5</v>
          </cell>
          <cell r="L4">
            <v>347.9</v>
          </cell>
          <cell r="M4">
            <v>429.1</v>
          </cell>
        </row>
        <row r="5">
          <cell r="A5" t="str">
            <v>２０００年</v>
          </cell>
          <cell r="B5">
            <v>431</v>
          </cell>
          <cell r="C5">
            <v>419.9</v>
          </cell>
          <cell r="D5">
            <v>394.3</v>
          </cell>
          <cell r="E5">
            <v>341.7</v>
          </cell>
          <cell r="F5">
            <v>371.1</v>
          </cell>
          <cell r="G5">
            <v>362.7</v>
          </cell>
          <cell r="H5">
            <v>712</v>
          </cell>
          <cell r="I5">
            <v>716.4</v>
          </cell>
          <cell r="J5">
            <v>489.7</v>
          </cell>
          <cell r="K5">
            <v>341.4</v>
          </cell>
          <cell r="L5">
            <v>341.3</v>
          </cell>
          <cell r="M5">
            <v>386.9</v>
          </cell>
        </row>
        <row r="6">
          <cell r="A6" t="str">
            <v>２００1年</v>
          </cell>
          <cell r="B6">
            <v>447.4</v>
          </cell>
          <cell r="C6">
            <v>326</v>
          </cell>
          <cell r="D6">
            <v>378</v>
          </cell>
          <cell r="E6">
            <v>353.4</v>
          </cell>
          <cell r="F6">
            <v>354.9</v>
          </cell>
          <cell r="G6">
            <v>386.4</v>
          </cell>
          <cell r="H6">
            <v>721.5</v>
          </cell>
          <cell r="I6">
            <v>596</v>
          </cell>
          <cell r="J6">
            <v>457.4</v>
          </cell>
          <cell r="K6">
            <v>316.6</v>
          </cell>
          <cell r="L6">
            <v>338</v>
          </cell>
          <cell r="M6">
            <v>422.1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電灯消費電力量"/>
      <sheetName val="使用電力量"/>
      <sheetName val="一世帯あたり"/>
      <sheetName val="一人あたり"/>
    </sheetNames>
    <sheetDataSet>
      <sheetData sheetId="0">
        <row r="4">
          <cell r="C4" t="str">
            <v>平成10年度</v>
          </cell>
          <cell r="D4" t="str">
            <v>平成11年度</v>
          </cell>
          <cell r="E4" t="str">
            <v>平成12年度</v>
          </cell>
          <cell r="F4" t="str">
            <v>月別平均</v>
          </cell>
        </row>
        <row r="5">
          <cell r="B5" t="str">
            <v>4月</v>
          </cell>
          <cell r="C5">
            <v>218105</v>
          </cell>
          <cell r="D5">
            <v>232765</v>
          </cell>
          <cell r="E5">
            <v>231224</v>
          </cell>
          <cell r="F5">
            <v>227364.66666666666</v>
          </cell>
        </row>
        <row r="6">
          <cell r="B6" t="str">
            <v>5月</v>
          </cell>
          <cell r="C6">
            <v>188358</v>
          </cell>
          <cell r="D6">
            <v>196133</v>
          </cell>
          <cell r="E6">
            <v>211454</v>
          </cell>
          <cell r="F6">
            <v>198648.33333333334</v>
          </cell>
        </row>
        <row r="7">
          <cell r="B7" t="str">
            <v>6月</v>
          </cell>
          <cell r="C7">
            <v>161586</v>
          </cell>
          <cell r="D7">
            <v>164681</v>
          </cell>
          <cell r="E7">
            <v>162703</v>
          </cell>
          <cell r="F7">
            <v>162990</v>
          </cell>
        </row>
        <row r="8">
          <cell r="B8" t="str">
            <v>7月</v>
          </cell>
          <cell r="C8">
            <v>166229</v>
          </cell>
          <cell r="D8">
            <v>168887</v>
          </cell>
          <cell r="E8">
            <v>175552</v>
          </cell>
          <cell r="F8">
            <v>170222.66666666666</v>
          </cell>
        </row>
        <row r="9">
          <cell r="B9" t="str">
            <v>8月</v>
          </cell>
          <cell r="C9">
            <v>175746</v>
          </cell>
          <cell r="D9">
            <v>201604</v>
          </cell>
          <cell r="E9">
            <v>201734</v>
          </cell>
          <cell r="F9">
            <v>193028</v>
          </cell>
        </row>
        <row r="10">
          <cell r="B10" t="str">
            <v>9月</v>
          </cell>
          <cell r="C10">
            <v>183473</v>
          </cell>
          <cell r="D10">
            <v>191264</v>
          </cell>
          <cell r="E10">
            <v>197178</v>
          </cell>
          <cell r="F10">
            <v>190638.33333333334</v>
          </cell>
        </row>
        <row r="11">
          <cell r="B11" t="str">
            <v>10月</v>
          </cell>
          <cell r="C11">
            <v>173126</v>
          </cell>
          <cell r="D11">
            <v>181865</v>
          </cell>
          <cell r="E11">
            <v>175535</v>
          </cell>
          <cell r="F11">
            <v>176842</v>
          </cell>
        </row>
        <row r="12">
          <cell r="B12" t="str">
            <v>11月</v>
          </cell>
          <cell r="C12">
            <v>191158</v>
          </cell>
          <cell r="D12">
            <v>190452</v>
          </cell>
          <cell r="E12">
            <v>205098</v>
          </cell>
          <cell r="F12">
            <v>195569.33333333334</v>
          </cell>
        </row>
        <row r="13">
          <cell r="B13" t="str">
            <v>12月</v>
          </cell>
          <cell r="C13">
            <v>216410</v>
          </cell>
          <cell r="D13">
            <v>212370</v>
          </cell>
          <cell r="E13">
            <v>225875</v>
          </cell>
          <cell r="F13">
            <v>218218.33333333334</v>
          </cell>
        </row>
        <row r="14">
          <cell r="B14" t="str">
            <v>1月</v>
          </cell>
          <cell r="C14">
            <v>265555</v>
          </cell>
          <cell r="D14">
            <v>276786</v>
          </cell>
          <cell r="E14">
            <v>289667</v>
          </cell>
          <cell r="F14">
            <v>277336</v>
          </cell>
        </row>
        <row r="15">
          <cell r="B15" t="str">
            <v>2月</v>
          </cell>
          <cell r="C15">
            <v>235662</v>
          </cell>
          <cell r="D15">
            <v>235840</v>
          </cell>
          <cell r="E15">
            <v>258864</v>
          </cell>
          <cell r="F15">
            <v>243455.33333333334</v>
          </cell>
        </row>
        <row r="16">
          <cell r="B16" t="str">
            <v>3月</v>
          </cell>
          <cell r="C16">
            <v>222971</v>
          </cell>
          <cell r="D16">
            <v>237596</v>
          </cell>
          <cell r="E16">
            <v>239394</v>
          </cell>
          <cell r="F16">
            <v>233320.33333333334</v>
          </cell>
        </row>
        <row r="18">
          <cell r="B18" t="str">
            <v>計</v>
          </cell>
          <cell r="C18">
            <v>2398379</v>
          </cell>
          <cell r="D18">
            <v>2490243</v>
          </cell>
          <cell r="E18">
            <v>2574278</v>
          </cell>
        </row>
      </sheetData>
      <sheetData sheetId="1">
        <row r="11">
          <cell r="C11" t="str">
            <v>全　　　国</v>
          </cell>
          <cell r="E11">
            <v>6448</v>
          </cell>
          <cell r="H11">
            <v>16508.3</v>
          </cell>
          <cell r="I11">
            <v>17837.4</v>
          </cell>
          <cell r="J11">
            <v>18777.2</v>
          </cell>
          <cell r="K11">
            <v>18968.1</v>
          </cell>
          <cell r="L11">
            <v>19443.7</v>
          </cell>
        </row>
        <row r="12">
          <cell r="C12" t="str">
            <v>北海道</v>
          </cell>
          <cell r="E12">
            <v>4929</v>
          </cell>
          <cell r="H12">
            <v>10068.4</v>
          </cell>
          <cell r="I12">
            <v>11177.4</v>
          </cell>
          <cell r="J12">
            <v>12202.6</v>
          </cell>
          <cell r="K12">
            <v>12374.5</v>
          </cell>
          <cell r="L12">
            <v>12834.9</v>
          </cell>
        </row>
        <row r="13">
          <cell r="C13" t="str">
            <v>東北</v>
          </cell>
          <cell r="E13">
            <v>5689</v>
          </cell>
          <cell r="H13">
            <v>14290.266666666668</v>
          </cell>
          <cell r="I13">
            <v>16037.716666666667</v>
          </cell>
          <cell r="J13">
            <v>17293.716666666667</v>
          </cell>
          <cell r="K13">
            <v>17448.166666666668</v>
          </cell>
          <cell r="L13">
            <v>18157.366666666665</v>
          </cell>
        </row>
        <row r="14">
          <cell r="C14" t="str">
            <v>関東</v>
          </cell>
          <cell r="E14">
            <v>6844.571428571428</v>
          </cell>
          <cell r="H14">
            <v>17424.257142857143</v>
          </cell>
          <cell r="I14">
            <v>18705.81428571429</v>
          </cell>
          <cell r="J14">
            <v>19729.485714285714</v>
          </cell>
          <cell r="K14">
            <v>19739.614285714284</v>
          </cell>
          <cell r="L14">
            <v>20348.714285714286</v>
          </cell>
        </row>
        <row r="15">
          <cell r="C15" t="str">
            <v>北陸</v>
          </cell>
          <cell r="E15">
            <v>7622.25</v>
          </cell>
          <cell r="H15">
            <v>22249</v>
          </cell>
          <cell r="I15">
            <v>23289.95</v>
          </cell>
          <cell r="J15">
            <v>24358.1</v>
          </cell>
          <cell r="K15">
            <v>24007.575000000004</v>
          </cell>
          <cell r="L15">
            <v>24919.325</v>
          </cell>
        </row>
        <row r="16">
          <cell r="C16" t="str">
            <v>中部</v>
          </cell>
          <cell r="E16">
            <v>7396</v>
          </cell>
          <cell r="H16">
            <v>20081.28333333333</v>
          </cell>
          <cell r="I16">
            <v>21355.1</v>
          </cell>
          <cell r="J16">
            <v>22426.86666666667</v>
          </cell>
          <cell r="K16">
            <v>22543.816666666666</v>
          </cell>
          <cell r="L16">
            <v>23006.416666666668</v>
          </cell>
        </row>
        <row r="17">
          <cell r="C17" t="str">
            <v>関西</v>
          </cell>
          <cell r="E17">
            <v>6678.833333333333</v>
          </cell>
          <cell r="H17">
            <v>17836.933333333334</v>
          </cell>
          <cell r="I17">
            <v>18742.416666666668</v>
          </cell>
          <cell r="J17">
            <v>19379.966666666664</v>
          </cell>
          <cell r="K17">
            <v>19632.233333333334</v>
          </cell>
          <cell r="L17">
            <v>19965.066666666666</v>
          </cell>
        </row>
        <row r="18">
          <cell r="C18" t="str">
            <v>中国</v>
          </cell>
          <cell r="E18">
            <v>6515.2</v>
          </cell>
          <cell r="H18">
            <v>16186.32</v>
          </cell>
          <cell r="I18">
            <v>17775.1</v>
          </cell>
          <cell r="J18">
            <v>18721.12</v>
          </cell>
          <cell r="K18">
            <v>18697.78</v>
          </cell>
          <cell r="L18">
            <v>19174.44</v>
          </cell>
        </row>
        <row r="19">
          <cell r="C19" t="str">
            <v>四国</v>
          </cell>
          <cell r="E19">
            <v>6160</v>
          </cell>
          <cell r="H19">
            <v>15113.65</v>
          </cell>
          <cell r="I19">
            <v>15924.95</v>
          </cell>
          <cell r="J19">
            <v>16767.175</v>
          </cell>
          <cell r="K19">
            <v>17366.3</v>
          </cell>
          <cell r="L19">
            <v>17669.75</v>
          </cell>
        </row>
        <row r="20">
          <cell r="C20" t="str">
            <v>九州</v>
          </cell>
          <cell r="E20">
            <v>5398.285714285715</v>
          </cell>
          <cell r="H20">
            <v>12484.371428571427</v>
          </cell>
          <cell r="I20">
            <v>14172.985714285713</v>
          </cell>
          <cell r="J20">
            <v>14907.814285714287</v>
          </cell>
          <cell r="K20">
            <v>15407.657142857142</v>
          </cell>
          <cell r="L20">
            <v>15622.028571428573</v>
          </cell>
        </row>
        <row r="21">
          <cell r="C21" t="str">
            <v>沖縄</v>
          </cell>
          <cell r="E21">
            <v>4998</v>
          </cell>
          <cell r="H21">
            <v>12829.4</v>
          </cell>
          <cell r="I21">
            <v>14481</v>
          </cell>
          <cell r="J21">
            <v>15153.9</v>
          </cell>
          <cell r="K21">
            <v>16366</v>
          </cell>
          <cell r="L21">
            <v>16222.5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M10" sqref="M10"/>
    </sheetView>
  </sheetViews>
  <sheetFormatPr defaultColWidth="9.00390625" defaultRowHeight="13.5"/>
  <cols>
    <col min="2" max="10" width="5.125" style="0" bestFit="1" customWidth="1"/>
    <col min="11" max="14" width="5.125" style="0" customWidth="1"/>
    <col min="15" max="15" width="7.125" style="0" bestFit="1" customWidth="1"/>
  </cols>
  <sheetData>
    <row r="1" ht="32.25" customHeight="1" thickBot="1">
      <c r="B1" s="211" t="s">
        <v>0</v>
      </c>
    </row>
    <row r="2" spans="1:15" ht="13.5">
      <c r="A2" s="212" t="s">
        <v>1</v>
      </c>
      <c r="B2" s="213" t="s">
        <v>6</v>
      </c>
      <c r="C2" s="213" t="s">
        <v>7</v>
      </c>
      <c r="D2" s="213" t="s">
        <v>8</v>
      </c>
      <c r="E2" s="213" t="s">
        <v>9</v>
      </c>
      <c r="F2" s="213" t="s">
        <v>10</v>
      </c>
      <c r="G2" s="213" t="s">
        <v>11</v>
      </c>
      <c r="H2" s="213" t="s">
        <v>12</v>
      </c>
      <c r="I2" s="213" t="s">
        <v>13</v>
      </c>
      <c r="J2" s="213" t="s">
        <v>14</v>
      </c>
      <c r="K2" s="213" t="s">
        <v>15</v>
      </c>
      <c r="L2" s="213" t="s">
        <v>16</v>
      </c>
      <c r="M2" s="213" t="s">
        <v>17</v>
      </c>
      <c r="N2" s="214" t="s">
        <v>18</v>
      </c>
      <c r="O2" s="215" t="s">
        <v>19</v>
      </c>
    </row>
    <row r="3" spans="1:15" ht="13.5">
      <c r="A3" s="216" t="s">
        <v>2</v>
      </c>
      <c r="B3" s="8">
        <v>452.8</v>
      </c>
      <c r="C3" s="8">
        <v>379.5</v>
      </c>
      <c r="D3" s="8">
        <v>374</v>
      </c>
      <c r="E3" s="8">
        <v>333</v>
      </c>
      <c r="F3" s="8">
        <v>367.9</v>
      </c>
      <c r="G3" s="8">
        <v>327.7</v>
      </c>
      <c r="H3" s="8">
        <v>483.4</v>
      </c>
      <c r="I3" s="8">
        <v>578</v>
      </c>
      <c r="J3" s="8">
        <v>372</v>
      </c>
      <c r="K3" s="8">
        <v>328.6</v>
      </c>
      <c r="L3" s="8">
        <v>339.5</v>
      </c>
      <c r="M3" s="8">
        <v>361.6</v>
      </c>
      <c r="N3" s="9">
        <f aca="true" t="shared" si="0" ref="N3:N8">AVERAGE(B3:M3)</f>
        <v>391.5</v>
      </c>
      <c r="O3" s="217">
        <f aca="true" t="shared" si="1" ref="O3:O8">SUM(B3:M3)</f>
        <v>4698</v>
      </c>
    </row>
    <row r="4" spans="1:15" ht="13.5">
      <c r="A4" s="216" t="s">
        <v>3</v>
      </c>
      <c r="B4" s="8">
        <v>427</v>
      </c>
      <c r="C4" s="8">
        <v>386.9</v>
      </c>
      <c r="D4" s="8">
        <v>386.7</v>
      </c>
      <c r="E4" s="8">
        <v>356.1</v>
      </c>
      <c r="F4" s="8">
        <v>371.3</v>
      </c>
      <c r="G4" s="8">
        <v>396.9</v>
      </c>
      <c r="H4" s="8">
        <v>587.7</v>
      </c>
      <c r="I4" s="8">
        <v>696.9</v>
      </c>
      <c r="J4" s="8">
        <v>581.4</v>
      </c>
      <c r="K4" s="8">
        <v>380.5</v>
      </c>
      <c r="L4" s="8">
        <v>347.9</v>
      </c>
      <c r="M4" s="8">
        <v>429.1</v>
      </c>
      <c r="N4" s="9">
        <f t="shared" si="0"/>
        <v>445.7</v>
      </c>
      <c r="O4" s="217">
        <f t="shared" si="1"/>
        <v>5348.4</v>
      </c>
    </row>
    <row r="5" spans="1:15" ht="13.5">
      <c r="A5" s="216" t="s">
        <v>4</v>
      </c>
      <c r="B5" s="8">
        <v>431</v>
      </c>
      <c r="C5" s="8">
        <v>419.9</v>
      </c>
      <c r="D5" s="8">
        <v>394.3</v>
      </c>
      <c r="E5" s="8">
        <v>341.7</v>
      </c>
      <c r="F5" s="8">
        <v>371.1</v>
      </c>
      <c r="G5" s="8">
        <v>362.7</v>
      </c>
      <c r="H5" s="8">
        <v>712</v>
      </c>
      <c r="I5" s="8">
        <v>716.4</v>
      </c>
      <c r="J5" s="8">
        <v>489.7</v>
      </c>
      <c r="K5" s="8">
        <v>341.4</v>
      </c>
      <c r="L5" s="8">
        <v>341.3</v>
      </c>
      <c r="M5" s="8">
        <v>386.9</v>
      </c>
      <c r="N5" s="9">
        <f t="shared" si="0"/>
        <v>442.3666666666666</v>
      </c>
      <c r="O5" s="217">
        <f t="shared" si="1"/>
        <v>5308.4</v>
      </c>
    </row>
    <row r="6" spans="1:15" ht="13.5">
      <c r="A6" s="216" t="s">
        <v>281</v>
      </c>
      <c r="B6" s="8">
        <v>447.4</v>
      </c>
      <c r="C6" s="8">
        <v>326</v>
      </c>
      <c r="D6" s="8">
        <v>378</v>
      </c>
      <c r="E6" s="8">
        <v>353.4</v>
      </c>
      <c r="F6" s="8">
        <v>354.9</v>
      </c>
      <c r="G6" s="8">
        <v>386.4</v>
      </c>
      <c r="H6" s="8">
        <v>721.5</v>
      </c>
      <c r="I6" s="8">
        <v>596</v>
      </c>
      <c r="J6" s="8">
        <v>457.4</v>
      </c>
      <c r="K6" s="8">
        <v>316.6</v>
      </c>
      <c r="L6" s="8">
        <v>338</v>
      </c>
      <c r="M6" s="8">
        <v>422.1</v>
      </c>
      <c r="N6" s="9">
        <f t="shared" si="0"/>
        <v>424.8083333333334</v>
      </c>
      <c r="O6" s="217">
        <f t="shared" si="1"/>
        <v>5097.700000000001</v>
      </c>
    </row>
    <row r="7" spans="1:15" ht="13.5">
      <c r="A7" s="216" t="s">
        <v>282</v>
      </c>
      <c r="B7" s="8">
        <v>449.1</v>
      </c>
      <c r="C7" s="8">
        <v>396.1</v>
      </c>
      <c r="D7" s="8">
        <v>405</v>
      </c>
      <c r="E7" s="8">
        <v>366.6</v>
      </c>
      <c r="F7" s="8">
        <v>397.3</v>
      </c>
      <c r="G7" s="8">
        <v>434.2</v>
      </c>
      <c r="H7" s="8">
        <v>838.3</v>
      </c>
      <c r="I7" s="8">
        <v>851.4</v>
      </c>
      <c r="J7" s="8">
        <v>483.3</v>
      </c>
      <c r="K7" s="8">
        <v>342.3</v>
      </c>
      <c r="L7" s="8">
        <v>381</v>
      </c>
      <c r="M7" s="8">
        <v>432</v>
      </c>
      <c r="N7" s="9">
        <f t="shared" si="0"/>
        <v>481.3833333333334</v>
      </c>
      <c r="O7" s="217">
        <f t="shared" si="1"/>
        <v>5776.6</v>
      </c>
    </row>
    <row r="8" spans="1:15" ht="14.25" thickBot="1">
      <c r="A8" s="218" t="s">
        <v>5</v>
      </c>
      <c r="B8" s="219">
        <f aca="true" t="shared" si="2" ref="B8:M8">AVERAGE(B3:B7)</f>
        <v>441.4599999999999</v>
      </c>
      <c r="C8" s="219">
        <f t="shared" si="2"/>
        <v>381.68</v>
      </c>
      <c r="D8" s="219">
        <f t="shared" si="2"/>
        <v>387.6</v>
      </c>
      <c r="E8" s="219">
        <f t="shared" si="2"/>
        <v>350.15999999999997</v>
      </c>
      <c r="F8" s="219">
        <f t="shared" si="2"/>
        <v>372.50000000000006</v>
      </c>
      <c r="G8" s="219">
        <f t="shared" si="2"/>
        <v>381.58</v>
      </c>
      <c r="H8" s="219">
        <f t="shared" si="2"/>
        <v>668.5799999999999</v>
      </c>
      <c r="I8" s="219">
        <f t="shared" si="2"/>
        <v>687.74</v>
      </c>
      <c r="J8" s="219">
        <f t="shared" si="2"/>
        <v>476.76000000000005</v>
      </c>
      <c r="K8" s="219">
        <f t="shared" si="2"/>
        <v>341.88</v>
      </c>
      <c r="L8" s="219">
        <f t="shared" si="2"/>
        <v>349.54</v>
      </c>
      <c r="M8" s="219">
        <f t="shared" si="2"/>
        <v>406.34</v>
      </c>
      <c r="N8" s="219">
        <f t="shared" si="0"/>
        <v>437.15166666666664</v>
      </c>
      <c r="O8" s="10">
        <f t="shared" si="1"/>
        <v>5245.82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I27" sqref="I27"/>
    </sheetView>
  </sheetViews>
  <sheetFormatPr defaultColWidth="9.00390625" defaultRowHeight="13.5"/>
  <cols>
    <col min="1" max="1" width="8.75390625" style="0" customWidth="1"/>
    <col min="2" max="12" width="5.50390625" style="0" customWidth="1"/>
  </cols>
  <sheetData>
    <row r="1" spans="1:12" ht="13.5">
      <c r="A1" s="1" t="s">
        <v>20</v>
      </c>
      <c r="B1" s="1"/>
      <c r="C1" s="1" t="s">
        <v>21</v>
      </c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2" t="s">
        <v>23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3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3" t="s">
        <v>34</v>
      </c>
    </row>
    <row r="4" spans="1:12" ht="13.5">
      <c r="A4" s="2" t="s">
        <v>35</v>
      </c>
      <c r="B4" s="4">
        <v>52</v>
      </c>
      <c r="C4" s="4">
        <v>54</v>
      </c>
      <c r="D4" s="4">
        <v>79</v>
      </c>
      <c r="E4" s="4">
        <v>74</v>
      </c>
      <c r="F4" s="4">
        <v>55</v>
      </c>
      <c r="G4" s="3">
        <f>SUM(B4:F4)</f>
        <v>314</v>
      </c>
      <c r="H4" s="4"/>
      <c r="I4" s="4"/>
      <c r="J4" s="4"/>
      <c r="K4" s="4"/>
      <c r="L4" s="3">
        <f>SUM(G4:K4)</f>
        <v>314</v>
      </c>
    </row>
    <row r="5" spans="1:12" ht="13.5">
      <c r="A5" s="2" t="s">
        <v>36</v>
      </c>
      <c r="B5" s="4">
        <v>74</v>
      </c>
      <c r="C5" s="4">
        <v>50</v>
      </c>
      <c r="D5" s="4">
        <v>72</v>
      </c>
      <c r="E5" s="4">
        <v>85</v>
      </c>
      <c r="F5" s="4">
        <v>39</v>
      </c>
      <c r="G5" s="3">
        <f>SUM(B5:F5)</f>
        <v>320</v>
      </c>
      <c r="H5" s="4">
        <v>64</v>
      </c>
      <c r="I5" s="4">
        <v>56</v>
      </c>
      <c r="J5" s="4">
        <v>100</v>
      </c>
      <c r="K5" s="4">
        <v>62</v>
      </c>
      <c r="L5" s="3">
        <f>SUM(G5:K5)</f>
        <v>602</v>
      </c>
    </row>
    <row r="6" spans="1:12" ht="13.5">
      <c r="A6" s="5" t="s">
        <v>37</v>
      </c>
      <c r="B6" s="6">
        <f aca="true" t="shared" si="0" ref="B6:G6">AVERAGE(B4:B5)</f>
        <v>63</v>
      </c>
      <c r="C6" s="6">
        <f t="shared" si="0"/>
        <v>52</v>
      </c>
      <c r="D6" s="6">
        <f t="shared" si="0"/>
        <v>75.5</v>
      </c>
      <c r="E6" s="6">
        <f t="shared" si="0"/>
        <v>79.5</v>
      </c>
      <c r="F6" s="6">
        <f t="shared" si="0"/>
        <v>47</v>
      </c>
      <c r="G6" s="7">
        <f t="shared" si="0"/>
        <v>317</v>
      </c>
      <c r="H6" s="5"/>
      <c r="I6" s="5"/>
      <c r="J6" s="5"/>
      <c r="K6" s="5"/>
      <c r="L6" s="3"/>
    </row>
    <row r="7" spans="1:12" ht="13.5">
      <c r="A7" s="2" t="s">
        <v>38</v>
      </c>
      <c r="B7" s="4">
        <v>61</v>
      </c>
      <c r="C7" s="4">
        <v>56</v>
      </c>
      <c r="D7" s="4">
        <v>62</v>
      </c>
      <c r="E7" s="4">
        <v>79</v>
      </c>
      <c r="F7" s="4">
        <v>58</v>
      </c>
      <c r="G7" s="3">
        <f>SUM(B7:F7)</f>
        <v>316</v>
      </c>
      <c r="H7" s="4"/>
      <c r="I7" s="4"/>
      <c r="J7" s="4"/>
      <c r="K7" s="4"/>
      <c r="L7" s="3">
        <f>SUM(G7:K7)</f>
        <v>316</v>
      </c>
    </row>
    <row r="8" spans="1:12" ht="13.5">
      <c r="A8" s="2" t="s">
        <v>39</v>
      </c>
      <c r="B8" s="4">
        <v>55</v>
      </c>
      <c r="C8" s="4">
        <v>56</v>
      </c>
      <c r="D8" s="4">
        <v>54</v>
      </c>
      <c r="E8" s="4">
        <v>78</v>
      </c>
      <c r="F8" s="4">
        <v>45</v>
      </c>
      <c r="G8" s="3">
        <f>SUM(B8:F8)</f>
        <v>288</v>
      </c>
      <c r="H8" s="4">
        <v>91</v>
      </c>
      <c r="I8" s="4">
        <v>55</v>
      </c>
      <c r="J8" s="4">
        <v>100</v>
      </c>
      <c r="K8" s="4">
        <v>47</v>
      </c>
      <c r="L8" s="3">
        <f>SUM(G8:K8)</f>
        <v>581</v>
      </c>
    </row>
    <row r="9" spans="1:12" ht="13.5">
      <c r="A9" s="5" t="s">
        <v>40</v>
      </c>
      <c r="B9" s="6">
        <f aca="true" t="shared" si="1" ref="B9:G9">AVERAGE(B7:B8)</f>
        <v>58</v>
      </c>
      <c r="C9" s="6">
        <f t="shared" si="1"/>
        <v>56</v>
      </c>
      <c r="D9" s="6">
        <f t="shared" si="1"/>
        <v>58</v>
      </c>
      <c r="E9" s="6">
        <f t="shared" si="1"/>
        <v>78.5</v>
      </c>
      <c r="F9" s="6">
        <f t="shared" si="1"/>
        <v>51.5</v>
      </c>
      <c r="G9" s="7">
        <f t="shared" si="1"/>
        <v>302</v>
      </c>
      <c r="H9" s="5"/>
      <c r="I9" s="5"/>
      <c r="J9" s="5"/>
      <c r="K9" s="5"/>
      <c r="L9" s="3"/>
    </row>
    <row r="11" spans="1:11" ht="13.5">
      <c r="A11" s="2" t="s">
        <v>23</v>
      </c>
      <c r="B11" s="2" t="s">
        <v>24</v>
      </c>
      <c r="C11" s="2" t="s">
        <v>25</v>
      </c>
      <c r="D11" s="2" t="s">
        <v>26</v>
      </c>
      <c r="E11" s="2" t="s">
        <v>27</v>
      </c>
      <c r="F11" s="2" t="s">
        <v>28</v>
      </c>
      <c r="G11" s="2" t="s">
        <v>30</v>
      </c>
      <c r="H11" s="2" t="s">
        <v>31</v>
      </c>
      <c r="I11" s="2" t="s">
        <v>32</v>
      </c>
      <c r="J11" s="2" t="s">
        <v>33</v>
      </c>
      <c r="K11" s="3" t="s">
        <v>34</v>
      </c>
    </row>
    <row r="12" spans="1:11" ht="13.5">
      <c r="A12" s="2" t="s">
        <v>35</v>
      </c>
      <c r="B12" s="4">
        <v>52</v>
      </c>
      <c r="C12" s="4">
        <v>54</v>
      </c>
      <c r="D12" s="4">
        <v>79</v>
      </c>
      <c r="E12" s="4">
        <v>74</v>
      </c>
      <c r="F12" s="4">
        <v>55</v>
      </c>
      <c r="G12" s="4"/>
      <c r="H12" s="4"/>
      <c r="I12" s="4"/>
      <c r="J12" s="4"/>
      <c r="K12" s="3">
        <f>SUM(G12:J12)</f>
        <v>0</v>
      </c>
    </row>
    <row r="13" spans="1:11" ht="13.5">
      <c r="A13" s="2" t="s">
        <v>36</v>
      </c>
      <c r="B13" s="4">
        <v>74</v>
      </c>
      <c r="C13" s="4">
        <v>50</v>
      </c>
      <c r="D13" s="4">
        <v>72</v>
      </c>
      <c r="E13" s="4">
        <v>85</v>
      </c>
      <c r="F13" s="4">
        <v>39</v>
      </c>
      <c r="G13" s="4">
        <v>64</v>
      </c>
      <c r="H13" s="4">
        <v>56</v>
      </c>
      <c r="I13" s="4">
        <v>100</v>
      </c>
      <c r="J13" s="4">
        <v>62</v>
      </c>
      <c r="K13" s="3">
        <f>SUM(G13:J13)</f>
        <v>282</v>
      </c>
    </row>
    <row r="14" spans="1:11" ht="13.5">
      <c r="A14" s="2" t="s">
        <v>38</v>
      </c>
      <c r="B14" s="4">
        <v>61</v>
      </c>
      <c r="C14" s="4">
        <v>56</v>
      </c>
      <c r="D14" s="4">
        <v>62</v>
      </c>
      <c r="E14" s="4">
        <v>79</v>
      </c>
      <c r="F14" s="4">
        <v>58</v>
      </c>
      <c r="G14" s="4"/>
      <c r="H14" s="4"/>
      <c r="I14" s="4"/>
      <c r="J14" s="4"/>
      <c r="K14" s="3">
        <f>SUM(G14:J14)</f>
        <v>0</v>
      </c>
    </row>
    <row r="15" spans="1:11" ht="13.5">
      <c r="A15" s="2" t="s">
        <v>39</v>
      </c>
      <c r="B15" s="4">
        <v>55</v>
      </c>
      <c r="C15" s="4">
        <v>56</v>
      </c>
      <c r="D15" s="4">
        <v>54</v>
      </c>
      <c r="E15" s="4">
        <v>78</v>
      </c>
      <c r="F15" s="4">
        <v>45</v>
      </c>
      <c r="G15" s="4">
        <v>91</v>
      </c>
      <c r="H15" s="4">
        <v>55</v>
      </c>
      <c r="I15" s="4">
        <v>100</v>
      </c>
      <c r="J15" s="4">
        <v>47</v>
      </c>
      <c r="K15" s="3">
        <f>SUM(G15:J15)</f>
        <v>293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28" sqref="G28"/>
    </sheetView>
  </sheetViews>
  <sheetFormatPr defaultColWidth="9.00390625" defaultRowHeight="13.5"/>
  <cols>
    <col min="1" max="1" width="9.00390625" style="13" customWidth="1"/>
    <col min="2" max="7" width="6.375" style="13" customWidth="1"/>
    <col min="8" max="16384" width="9.00390625" style="13" customWidth="1"/>
  </cols>
  <sheetData>
    <row r="1" ht="23.25" customHeight="1" thickBot="1">
      <c r="B1" s="12" t="s">
        <v>42</v>
      </c>
    </row>
    <row r="2" spans="1:7" ht="12">
      <c r="A2" s="220" t="s">
        <v>43</v>
      </c>
      <c r="B2" s="222" t="s">
        <v>44</v>
      </c>
      <c r="C2" s="223"/>
      <c r="D2" s="224" t="s">
        <v>45</v>
      </c>
      <c r="E2" s="224"/>
      <c r="F2" s="225" t="s">
        <v>46</v>
      </c>
      <c r="G2" s="226"/>
    </row>
    <row r="3" spans="1:7" ht="12.75" thickBot="1">
      <c r="A3" s="221"/>
      <c r="B3" s="14" t="s">
        <v>41</v>
      </c>
      <c r="C3" s="11" t="s">
        <v>47</v>
      </c>
      <c r="D3" s="11" t="s">
        <v>41</v>
      </c>
      <c r="E3" s="11" t="s">
        <v>47</v>
      </c>
      <c r="F3" s="11" t="s">
        <v>41</v>
      </c>
      <c r="G3" s="15" t="s">
        <v>47</v>
      </c>
    </row>
    <row r="4" spans="1:7" ht="12.75" thickTop="1">
      <c r="A4" s="25" t="s">
        <v>48</v>
      </c>
      <c r="B4" s="16">
        <v>152.9</v>
      </c>
      <c r="C4" s="17">
        <v>153.1</v>
      </c>
      <c r="D4" s="17">
        <v>45.5</v>
      </c>
      <c r="E4" s="17">
        <v>46.9</v>
      </c>
      <c r="F4" s="17">
        <v>81.7</v>
      </c>
      <c r="G4" s="18">
        <v>81.3</v>
      </c>
    </row>
    <row r="5" spans="1:7" ht="12">
      <c r="A5" s="26" t="s">
        <v>49</v>
      </c>
      <c r="B5" s="19">
        <v>160.6</v>
      </c>
      <c r="C5" s="20">
        <v>160.5</v>
      </c>
      <c r="D5" s="20">
        <v>50.8</v>
      </c>
      <c r="E5" s="20">
        <v>50.2</v>
      </c>
      <c r="F5" s="20">
        <v>84.6</v>
      </c>
      <c r="G5" s="21">
        <v>85.5</v>
      </c>
    </row>
    <row r="6" spans="1:7" ht="12.75" thickBot="1">
      <c r="A6" s="27" t="s">
        <v>50</v>
      </c>
      <c r="B6" s="22">
        <v>165.5</v>
      </c>
      <c r="C6" s="23">
        <v>166.3</v>
      </c>
      <c r="D6" s="23">
        <v>55.6</v>
      </c>
      <c r="E6" s="23">
        <v>56.2</v>
      </c>
      <c r="F6" s="23">
        <v>88.1</v>
      </c>
      <c r="G6" s="24">
        <v>87.8</v>
      </c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32" sqref="G32"/>
    </sheetView>
  </sheetViews>
  <sheetFormatPr defaultColWidth="9.00390625" defaultRowHeight="13.5"/>
  <cols>
    <col min="5" max="5" width="1.625" style="0" customWidth="1"/>
  </cols>
  <sheetData>
    <row r="1" spans="1:4" ht="17.25" customHeight="1">
      <c r="A1" s="34" t="s">
        <v>51</v>
      </c>
      <c r="D1" s="33" t="s">
        <v>63</v>
      </c>
    </row>
    <row r="2" spans="1:6" ht="20.25" customHeight="1" thickBot="1">
      <c r="A2" s="31" t="s">
        <v>52</v>
      </c>
      <c r="F2" s="32" t="s">
        <v>53</v>
      </c>
    </row>
    <row r="3" spans="1:8" ht="13.5">
      <c r="A3" s="28"/>
      <c r="B3" s="29" t="s">
        <v>57</v>
      </c>
      <c r="C3" s="29" t="s">
        <v>58</v>
      </c>
      <c r="D3" s="30" t="s">
        <v>59</v>
      </c>
      <c r="F3" s="28" t="s">
        <v>60</v>
      </c>
      <c r="G3" s="29" t="s">
        <v>61</v>
      </c>
      <c r="H3" s="30" t="s">
        <v>62</v>
      </c>
    </row>
    <row r="4" spans="1:8" ht="13.5">
      <c r="A4" s="45" t="s">
        <v>54</v>
      </c>
      <c r="B4" s="35">
        <v>30</v>
      </c>
      <c r="C4" s="35">
        <v>8</v>
      </c>
      <c r="D4" s="36">
        <v>2</v>
      </c>
      <c r="F4" s="39">
        <v>13</v>
      </c>
      <c r="G4" s="40">
        <v>7</v>
      </c>
      <c r="H4" s="41">
        <v>20</v>
      </c>
    </row>
    <row r="5" spans="1:8" ht="13.5">
      <c r="A5" s="45" t="s">
        <v>55</v>
      </c>
      <c r="B5" s="35">
        <v>34</v>
      </c>
      <c r="C5" s="35">
        <v>5</v>
      </c>
      <c r="D5" s="36">
        <v>4</v>
      </c>
      <c r="F5" s="39">
        <v>11</v>
      </c>
      <c r="G5" s="40">
        <v>6</v>
      </c>
      <c r="H5" s="41">
        <v>26</v>
      </c>
    </row>
    <row r="6" spans="1:8" ht="14.25" thickBot="1">
      <c r="A6" s="46" t="s">
        <v>56</v>
      </c>
      <c r="B6" s="37">
        <f>SUM(B4:B5)</f>
        <v>64</v>
      </c>
      <c r="C6" s="37">
        <f>SUM(C4:C5)</f>
        <v>13</v>
      </c>
      <c r="D6" s="38">
        <f>SUM(D4:D5)</f>
        <v>6</v>
      </c>
      <c r="F6" s="42">
        <f>SUM(F4:F5)</f>
        <v>24</v>
      </c>
      <c r="G6" s="43">
        <f>SUM(G4:G5)</f>
        <v>13</v>
      </c>
      <c r="H6" s="44">
        <f>SUM(H4:H5)</f>
        <v>46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E19" sqref="E19"/>
    </sheetView>
  </sheetViews>
  <sheetFormatPr defaultColWidth="9.00390625" defaultRowHeight="13.5"/>
  <cols>
    <col min="1" max="1" width="4.25390625" style="0" customWidth="1"/>
    <col min="2" max="2" width="7.25390625" style="0" customWidth="1"/>
    <col min="3" max="4" width="11.00390625" style="0" bestFit="1" customWidth="1"/>
    <col min="5" max="5" width="10.125" style="0" customWidth="1"/>
    <col min="6" max="6" width="9.875" style="0" bestFit="1" customWidth="1"/>
  </cols>
  <sheetData>
    <row r="2" ht="17.25">
      <c r="C2" s="47" t="s">
        <v>229</v>
      </c>
    </row>
    <row r="3" ht="14.25" thickBot="1">
      <c r="E3" s="48" t="s">
        <v>230</v>
      </c>
    </row>
    <row r="4" spans="2:6" ht="14.25" thickBot="1">
      <c r="B4" s="49"/>
      <c r="C4" s="50" t="s">
        <v>231</v>
      </c>
      <c r="D4" s="50" t="s">
        <v>232</v>
      </c>
      <c r="E4" s="51" t="s">
        <v>233</v>
      </c>
      <c r="F4" s="52" t="s">
        <v>234</v>
      </c>
    </row>
    <row r="5" spans="2:6" ht="14.25">
      <c r="B5" s="53" t="s">
        <v>235</v>
      </c>
      <c r="C5" s="54">
        <v>218105</v>
      </c>
      <c r="D5" s="55">
        <v>232765</v>
      </c>
      <c r="E5" s="56">
        <v>231224</v>
      </c>
      <c r="F5" s="57">
        <f>AVERAGE(C5:E5)</f>
        <v>227364.66666666666</v>
      </c>
    </row>
    <row r="6" spans="2:6" ht="14.25">
      <c r="B6" s="53" t="s">
        <v>236</v>
      </c>
      <c r="C6" s="58">
        <v>188358</v>
      </c>
      <c r="D6" s="59">
        <v>196133</v>
      </c>
      <c r="E6" s="60">
        <v>211454</v>
      </c>
      <c r="F6" s="57">
        <f aca="true" t="shared" si="0" ref="F6:F16">AVERAGE(C6:E6)</f>
        <v>198648.33333333334</v>
      </c>
    </row>
    <row r="7" spans="2:6" ht="14.25">
      <c r="B7" s="53" t="s">
        <v>222</v>
      </c>
      <c r="C7" s="58">
        <v>161586</v>
      </c>
      <c r="D7" s="59">
        <v>164681</v>
      </c>
      <c r="E7" s="60">
        <v>162703</v>
      </c>
      <c r="F7" s="57">
        <f t="shared" si="0"/>
        <v>162990</v>
      </c>
    </row>
    <row r="8" spans="2:6" ht="14.25">
      <c r="B8" s="53" t="s">
        <v>223</v>
      </c>
      <c r="C8" s="58">
        <v>166229</v>
      </c>
      <c r="D8" s="59">
        <v>168887</v>
      </c>
      <c r="E8" s="60">
        <v>175552</v>
      </c>
      <c r="F8" s="57">
        <f t="shared" si="0"/>
        <v>170222.66666666666</v>
      </c>
    </row>
    <row r="9" spans="2:6" ht="14.25">
      <c r="B9" s="53" t="s">
        <v>224</v>
      </c>
      <c r="C9" s="58">
        <v>175746</v>
      </c>
      <c r="D9" s="59">
        <v>201604</v>
      </c>
      <c r="E9" s="60">
        <v>201734</v>
      </c>
      <c r="F9" s="57">
        <f t="shared" si="0"/>
        <v>193028</v>
      </c>
    </row>
    <row r="10" spans="2:6" ht="14.25">
      <c r="B10" s="53" t="s">
        <v>225</v>
      </c>
      <c r="C10" s="58">
        <v>183473</v>
      </c>
      <c r="D10" s="59">
        <v>191264</v>
      </c>
      <c r="E10" s="60">
        <v>197178</v>
      </c>
      <c r="F10" s="57">
        <f t="shared" si="0"/>
        <v>190638.33333333334</v>
      </c>
    </row>
    <row r="11" spans="2:6" ht="14.25">
      <c r="B11" s="53" t="s">
        <v>226</v>
      </c>
      <c r="C11" s="58">
        <v>173126</v>
      </c>
      <c r="D11" s="59">
        <v>181865</v>
      </c>
      <c r="E11" s="60">
        <v>175535</v>
      </c>
      <c r="F11" s="57">
        <f t="shared" si="0"/>
        <v>176842</v>
      </c>
    </row>
    <row r="12" spans="2:6" ht="14.25">
      <c r="B12" s="53" t="s">
        <v>227</v>
      </c>
      <c r="C12" s="58">
        <v>191158</v>
      </c>
      <c r="D12" s="59">
        <v>190452</v>
      </c>
      <c r="E12" s="60">
        <v>205098</v>
      </c>
      <c r="F12" s="57">
        <f t="shared" si="0"/>
        <v>195569.33333333334</v>
      </c>
    </row>
    <row r="13" spans="2:6" ht="14.25">
      <c r="B13" s="53" t="s">
        <v>228</v>
      </c>
      <c r="C13" s="58">
        <v>216410</v>
      </c>
      <c r="D13" s="59">
        <v>212370</v>
      </c>
      <c r="E13" s="60">
        <v>225875</v>
      </c>
      <c r="F13" s="57">
        <f t="shared" si="0"/>
        <v>218218.33333333334</v>
      </c>
    </row>
    <row r="14" spans="2:6" ht="14.25">
      <c r="B14" s="53" t="s">
        <v>237</v>
      </c>
      <c r="C14" s="58">
        <v>265555</v>
      </c>
      <c r="D14" s="59">
        <v>276786</v>
      </c>
      <c r="E14" s="60">
        <v>289667</v>
      </c>
      <c r="F14" s="57">
        <f t="shared" si="0"/>
        <v>277336</v>
      </c>
    </row>
    <row r="15" spans="2:6" ht="14.25">
      <c r="B15" s="53" t="s">
        <v>238</v>
      </c>
      <c r="C15" s="58">
        <v>235662</v>
      </c>
      <c r="D15" s="59">
        <v>235840</v>
      </c>
      <c r="E15" s="60">
        <v>258864</v>
      </c>
      <c r="F15" s="57">
        <f t="shared" si="0"/>
        <v>243455.33333333334</v>
      </c>
    </row>
    <row r="16" spans="2:6" ht="15" thickBot="1">
      <c r="B16" s="61" t="s">
        <v>239</v>
      </c>
      <c r="C16" s="62">
        <v>222971</v>
      </c>
      <c r="D16" s="63">
        <v>237596</v>
      </c>
      <c r="E16" s="64">
        <v>239394</v>
      </c>
      <c r="F16" s="57">
        <f t="shared" si="0"/>
        <v>233320.33333333334</v>
      </c>
    </row>
    <row r="17" spans="2:5" ht="6" customHeight="1">
      <c r="B17" s="65"/>
      <c r="C17" s="54"/>
      <c r="D17" s="55"/>
      <c r="E17" s="56"/>
    </row>
    <row r="18" spans="2:5" ht="15" thickBot="1">
      <c r="B18" s="61" t="s">
        <v>240</v>
      </c>
      <c r="C18" s="66">
        <f>SUM(C5:C16)</f>
        <v>2398379</v>
      </c>
      <c r="D18" s="67">
        <f>SUM(D5:D16)</f>
        <v>2490243</v>
      </c>
      <c r="E18" s="68">
        <f>SUM(E5:E16)</f>
        <v>2574278</v>
      </c>
    </row>
    <row r="20" ht="13.5">
      <c r="B20" s="69" t="s">
        <v>241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3" sqref="A3"/>
    </sheetView>
  </sheetViews>
  <sheetFormatPr defaultColWidth="9.00390625" defaultRowHeight="13.5"/>
  <cols>
    <col min="2" max="2" width="1.12109375" style="0" customWidth="1"/>
    <col min="4" max="4" width="1.25" style="0" customWidth="1"/>
  </cols>
  <sheetData>
    <row r="2" spans="2:9" s="70" customFormat="1" ht="15" customHeight="1">
      <c r="B2" s="71"/>
      <c r="C2" s="71"/>
      <c r="D2" s="71"/>
      <c r="E2" s="72" t="s">
        <v>242</v>
      </c>
      <c r="F2" s="73"/>
      <c r="G2" s="73"/>
      <c r="I2" s="74" t="s">
        <v>273</v>
      </c>
    </row>
    <row r="3" spans="1:9" s="70" customFormat="1" ht="15" customHeight="1">
      <c r="A3" s="75"/>
      <c r="B3" s="71"/>
      <c r="C3" s="71"/>
      <c r="D3" s="71"/>
      <c r="E3" s="76" t="s">
        <v>243</v>
      </c>
      <c r="F3" s="73"/>
      <c r="G3" s="73"/>
      <c r="I3" s="77" t="s">
        <v>66</v>
      </c>
    </row>
    <row r="4" spans="2:7" s="70" customFormat="1" ht="3" customHeight="1" thickBot="1">
      <c r="B4" s="71"/>
      <c r="C4" s="71"/>
      <c r="D4" s="71"/>
      <c r="E4" s="73"/>
      <c r="F4" s="73"/>
      <c r="G4" s="73"/>
    </row>
    <row r="5" spans="2:12" s="70" customFormat="1" ht="9" customHeight="1">
      <c r="B5" s="78"/>
      <c r="C5" s="79"/>
      <c r="D5" s="80"/>
      <c r="E5" s="79"/>
      <c r="F5" s="81"/>
      <c r="G5" s="79"/>
      <c r="H5" s="82"/>
      <c r="I5" s="83"/>
      <c r="J5" s="83"/>
      <c r="K5" s="83"/>
      <c r="L5" s="84"/>
    </row>
    <row r="6" spans="2:12" s="70" customFormat="1" ht="9" customHeight="1">
      <c r="B6" s="233" t="s">
        <v>266</v>
      </c>
      <c r="C6" s="234"/>
      <c r="D6" s="235"/>
      <c r="E6" s="234" t="s">
        <v>245</v>
      </c>
      <c r="F6" s="88"/>
      <c r="G6" s="236" t="s">
        <v>64</v>
      </c>
      <c r="H6" s="89"/>
      <c r="I6" s="90"/>
      <c r="J6" s="90"/>
      <c r="K6" s="90"/>
      <c r="L6" s="91"/>
    </row>
    <row r="7" spans="2:12" s="70" customFormat="1" ht="9" customHeight="1">
      <c r="B7" s="233"/>
      <c r="C7" s="234"/>
      <c r="D7" s="235"/>
      <c r="E7" s="234"/>
      <c r="F7" s="237" t="s">
        <v>65</v>
      </c>
      <c r="G7" s="236"/>
      <c r="H7" s="89"/>
      <c r="I7" s="90"/>
      <c r="J7" s="90"/>
      <c r="K7" s="90"/>
      <c r="L7" s="91"/>
    </row>
    <row r="8" spans="2:12" s="70" customFormat="1" ht="9" customHeight="1" thickBot="1">
      <c r="B8" s="92"/>
      <c r="C8" s="93"/>
      <c r="D8" s="94"/>
      <c r="E8" s="93"/>
      <c r="F8" s="238"/>
      <c r="G8" s="95"/>
      <c r="H8" s="96"/>
      <c r="I8" s="97"/>
      <c r="J8" s="97"/>
      <c r="K8" s="97"/>
      <c r="L8" s="98"/>
    </row>
    <row r="9" spans="2:12" s="70" customFormat="1" ht="9" customHeight="1">
      <c r="B9" s="99"/>
      <c r="C9" s="100"/>
      <c r="D9" s="100"/>
      <c r="E9" s="99"/>
      <c r="F9" s="101"/>
      <c r="G9" s="102"/>
      <c r="H9" s="103"/>
      <c r="I9" s="104"/>
      <c r="J9" s="104"/>
      <c r="K9" s="104"/>
      <c r="L9" s="105" t="s">
        <v>69</v>
      </c>
    </row>
    <row r="10" spans="2:12" s="70" customFormat="1" ht="12" customHeight="1">
      <c r="B10" s="85"/>
      <c r="C10" s="86"/>
      <c r="D10" s="86"/>
      <c r="E10" s="106" t="s">
        <v>246</v>
      </c>
      <c r="F10" s="107"/>
      <c r="G10" s="87"/>
      <c r="H10" s="108" t="s">
        <v>70</v>
      </c>
      <c r="I10" s="109" t="s">
        <v>71</v>
      </c>
      <c r="J10" s="110" t="s">
        <v>274</v>
      </c>
      <c r="K10" s="110" t="s">
        <v>72</v>
      </c>
      <c r="L10" s="111" t="s">
        <v>275</v>
      </c>
    </row>
    <row r="11" spans="2:12" s="70" customFormat="1" ht="15" customHeight="1">
      <c r="B11" s="85"/>
      <c r="C11" s="112" t="s">
        <v>267</v>
      </c>
      <c r="D11" s="86"/>
      <c r="E11" s="113">
        <v>6448</v>
      </c>
      <c r="F11" s="107"/>
      <c r="G11" s="114">
        <v>100</v>
      </c>
      <c r="H11" s="115">
        <v>16508.3</v>
      </c>
      <c r="I11" s="116">
        <v>17837.4</v>
      </c>
      <c r="J11" s="116">
        <v>18777.2</v>
      </c>
      <c r="K11" s="116">
        <v>18968.1</v>
      </c>
      <c r="L11" s="117">
        <v>19443.7</v>
      </c>
    </row>
    <row r="12" spans="2:12" s="118" customFormat="1" ht="12.75" customHeight="1">
      <c r="B12" s="119"/>
      <c r="C12" s="120" t="s">
        <v>248</v>
      </c>
      <c r="D12" s="121"/>
      <c r="E12" s="113">
        <v>4929</v>
      </c>
      <c r="F12" s="122">
        <v>10</v>
      </c>
      <c r="G12" s="114">
        <f>E12/6448*100</f>
        <v>76.4423076923077</v>
      </c>
      <c r="H12" s="115">
        <v>10068.4</v>
      </c>
      <c r="I12" s="116">
        <v>11177.4</v>
      </c>
      <c r="J12" s="116">
        <v>12202.6</v>
      </c>
      <c r="K12" s="116">
        <v>12374.5</v>
      </c>
      <c r="L12" s="117">
        <v>12834.9</v>
      </c>
    </row>
    <row r="13" spans="2:12" s="118" customFormat="1" ht="12" customHeight="1">
      <c r="B13" s="119"/>
      <c r="C13" s="120" t="s">
        <v>249</v>
      </c>
      <c r="D13" s="121"/>
      <c r="E13" s="113">
        <v>5689</v>
      </c>
      <c r="F13" s="122">
        <v>7</v>
      </c>
      <c r="G13" s="114">
        <f aca="true" t="shared" si="0" ref="G13:G21">E13/6448*100</f>
        <v>88.2289081885856</v>
      </c>
      <c r="H13" s="115">
        <v>14290.266666666668</v>
      </c>
      <c r="I13" s="116">
        <v>16037.716666666667</v>
      </c>
      <c r="J13" s="116">
        <v>17293.716666666667</v>
      </c>
      <c r="K13" s="116">
        <v>17448.166666666668</v>
      </c>
      <c r="L13" s="117">
        <v>18157.366666666665</v>
      </c>
    </row>
    <row r="14" spans="2:12" s="118" customFormat="1" ht="12" customHeight="1">
      <c r="B14" s="119"/>
      <c r="C14" s="120" t="s">
        <v>250</v>
      </c>
      <c r="D14" s="121"/>
      <c r="E14" s="113">
        <v>6844.571428571428</v>
      </c>
      <c r="F14" s="122">
        <v>3</v>
      </c>
      <c r="G14" s="114">
        <f t="shared" si="0"/>
        <v>106.15030131159162</v>
      </c>
      <c r="H14" s="115">
        <v>17424.257142857143</v>
      </c>
      <c r="I14" s="116">
        <v>18705.81428571429</v>
      </c>
      <c r="J14" s="116">
        <v>19729.485714285714</v>
      </c>
      <c r="K14" s="116">
        <v>19739.614285714284</v>
      </c>
      <c r="L14" s="117">
        <v>20348.714285714286</v>
      </c>
    </row>
    <row r="15" spans="2:12" s="118" customFormat="1" ht="13.5">
      <c r="B15" s="119"/>
      <c r="C15" s="120" t="s">
        <v>251</v>
      </c>
      <c r="D15" s="121"/>
      <c r="E15" s="113">
        <v>7622.25</v>
      </c>
      <c r="F15" s="122">
        <v>1</v>
      </c>
      <c r="G15" s="114">
        <f t="shared" si="0"/>
        <v>118.21107320099256</v>
      </c>
      <c r="H15" s="115">
        <v>22249</v>
      </c>
      <c r="I15" s="116">
        <v>23289.95</v>
      </c>
      <c r="J15" s="116">
        <v>24358.1</v>
      </c>
      <c r="K15" s="116">
        <v>24007.575000000004</v>
      </c>
      <c r="L15" s="117">
        <v>24919.325</v>
      </c>
    </row>
    <row r="16" spans="2:12" s="118" customFormat="1" ht="13.5">
      <c r="B16" s="119"/>
      <c r="C16" s="120" t="s">
        <v>252</v>
      </c>
      <c r="D16" s="121"/>
      <c r="E16" s="113">
        <v>7396</v>
      </c>
      <c r="F16" s="122">
        <v>2</v>
      </c>
      <c r="G16" s="114">
        <f t="shared" si="0"/>
        <v>114.70223325062034</v>
      </c>
      <c r="H16" s="115">
        <v>20081.28333333333</v>
      </c>
      <c r="I16" s="116">
        <v>21355.1</v>
      </c>
      <c r="J16" s="116">
        <v>22426.86666666667</v>
      </c>
      <c r="K16" s="116">
        <v>22543.816666666666</v>
      </c>
      <c r="L16" s="117">
        <v>23006.416666666668</v>
      </c>
    </row>
    <row r="17" spans="2:12" s="118" customFormat="1" ht="13.5">
      <c r="B17" s="119"/>
      <c r="C17" s="120" t="s">
        <v>253</v>
      </c>
      <c r="D17" s="121"/>
      <c r="E17" s="113">
        <v>6678.833333333333</v>
      </c>
      <c r="F17" s="122">
        <v>4</v>
      </c>
      <c r="G17" s="114">
        <f t="shared" si="0"/>
        <v>103.57992142266335</v>
      </c>
      <c r="H17" s="115">
        <v>17836.933333333334</v>
      </c>
      <c r="I17" s="116">
        <v>18742.416666666668</v>
      </c>
      <c r="J17" s="116">
        <v>19379.966666666664</v>
      </c>
      <c r="K17" s="116">
        <v>19632.233333333334</v>
      </c>
      <c r="L17" s="117">
        <v>19965.066666666666</v>
      </c>
    </row>
    <row r="18" spans="2:12" s="118" customFormat="1" ht="13.5">
      <c r="B18" s="119"/>
      <c r="C18" s="120" t="s">
        <v>254</v>
      </c>
      <c r="D18" s="121"/>
      <c r="E18" s="113">
        <v>6515.2</v>
      </c>
      <c r="F18" s="122">
        <v>5</v>
      </c>
      <c r="G18" s="114">
        <f t="shared" si="0"/>
        <v>101.04218362282877</v>
      </c>
      <c r="H18" s="115">
        <v>16186.32</v>
      </c>
      <c r="I18" s="116">
        <v>17775.1</v>
      </c>
      <c r="J18" s="116">
        <v>18721.12</v>
      </c>
      <c r="K18" s="116">
        <v>18697.78</v>
      </c>
      <c r="L18" s="117">
        <v>19174.44</v>
      </c>
    </row>
    <row r="19" spans="2:12" s="118" customFormat="1" ht="13.5">
      <c r="B19" s="119"/>
      <c r="C19" s="120" t="s">
        <v>255</v>
      </c>
      <c r="D19" s="121"/>
      <c r="E19" s="113">
        <v>6160</v>
      </c>
      <c r="F19" s="122">
        <v>6</v>
      </c>
      <c r="G19" s="114">
        <f t="shared" si="0"/>
        <v>95.53349875930522</v>
      </c>
      <c r="H19" s="115">
        <v>15113.65</v>
      </c>
      <c r="I19" s="116">
        <v>15924.95</v>
      </c>
      <c r="J19" s="116">
        <v>16767.175</v>
      </c>
      <c r="K19" s="116">
        <v>17366.3</v>
      </c>
      <c r="L19" s="117">
        <v>17669.75</v>
      </c>
    </row>
    <row r="20" spans="2:12" s="118" customFormat="1" ht="13.5">
      <c r="B20" s="119"/>
      <c r="C20" s="120" t="s">
        <v>256</v>
      </c>
      <c r="D20" s="121"/>
      <c r="E20" s="113">
        <v>5398.285714285715</v>
      </c>
      <c r="F20" s="122">
        <v>8</v>
      </c>
      <c r="G20" s="114">
        <f t="shared" si="0"/>
        <v>83.72031194611841</v>
      </c>
      <c r="H20" s="115">
        <v>12484.371428571427</v>
      </c>
      <c r="I20" s="116">
        <v>14172.985714285713</v>
      </c>
      <c r="J20" s="116">
        <v>14907.814285714287</v>
      </c>
      <c r="K20" s="116">
        <v>15407.657142857142</v>
      </c>
      <c r="L20" s="117">
        <v>15622.028571428573</v>
      </c>
    </row>
    <row r="21" spans="2:12" s="118" customFormat="1" ht="13.5">
      <c r="B21" s="119"/>
      <c r="C21" s="120" t="s">
        <v>257</v>
      </c>
      <c r="D21" s="121"/>
      <c r="E21" s="113">
        <v>4998</v>
      </c>
      <c r="F21" s="122">
        <v>9</v>
      </c>
      <c r="G21" s="114">
        <f t="shared" si="0"/>
        <v>77.51240694789082</v>
      </c>
      <c r="H21" s="115">
        <v>12829.4</v>
      </c>
      <c r="I21" s="116">
        <v>14481</v>
      </c>
      <c r="J21" s="116">
        <v>15153.9</v>
      </c>
      <c r="K21" s="116">
        <v>16366</v>
      </c>
      <c r="L21" s="117">
        <v>16222.5</v>
      </c>
    </row>
    <row r="22" spans="1:12" s="70" customFormat="1" ht="4.5" customHeight="1" thickBot="1">
      <c r="A22" s="90"/>
      <c r="B22" s="123"/>
      <c r="C22" s="124"/>
      <c r="D22" s="125"/>
      <c r="E22" s="123"/>
      <c r="F22" s="126"/>
      <c r="G22" s="127"/>
      <c r="H22" s="96"/>
      <c r="I22" s="97"/>
      <c r="J22" s="97"/>
      <c r="K22" s="97"/>
      <c r="L22" s="98"/>
    </row>
    <row r="23" spans="2:12" s="70" customFormat="1" ht="4.5" customHeight="1">
      <c r="B23" s="128"/>
      <c r="C23" s="129"/>
      <c r="D23" s="130"/>
      <c r="E23" s="131"/>
      <c r="F23" s="129"/>
      <c r="G23" s="130"/>
      <c r="H23" s="89"/>
      <c r="I23" s="90"/>
      <c r="J23" s="90"/>
      <c r="K23" s="90"/>
      <c r="L23" s="91"/>
    </row>
    <row r="24" spans="2:12" s="70" customFormat="1" ht="9.75" customHeight="1">
      <c r="B24" s="132"/>
      <c r="C24" s="133" t="s">
        <v>258</v>
      </c>
      <c r="D24" s="134"/>
      <c r="E24" s="227" t="s">
        <v>259</v>
      </c>
      <c r="F24" s="229"/>
      <c r="G24" s="230"/>
      <c r="H24" s="89"/>
      <c r="I24" s="90"/>
      <c r="J24" s="90"/>
      <c r="K24" s="90"/>
      <c r="L24" s="91"/>
    </row>
    <row r="25" spans="2:12" s="70" customFormat="1" ht="9.75" customHeight="1">
      <c r="B25" s="132"/>
      <c r="C25" s="134"/>
      <c r="D25" s="134"/>
      <c r="E25" s="227" t="s">
        <v>260</v>
      </c>
      <c r="F25" s="229"/>
      <c r="G25" s="230"/>
      <c r="H25" s="89"/>
      <c r="I25" s="90"/>
      <c r="J25" s="90"/>
      <c r="K25" s="90"/>
      <c r="L25" s="91"/>
    </row>
    <row r="26" spans="2:12" s="70" customFormat="1" ht="9.75" customHeight="1">
      <c r="B26" s="231" t="s">
        <v>261</v>
      </c>
      <c r="C26" s="232"/>
      <c r="D26" s="232"/>
      <c r="E26" s="132" t="s">
        <v>262</v>
      </c>
      <c r="F26" s="135"/>
      <c r="G26" s="136"/>
      <c r="H26" s="89"/>
      <c r="I26" s="90"/>
      <c r="J26" s="90"/>
      <c r="K26" s="90"/>
      <c r="L26" s="91"/>
    </row>
    <row r="27" spans="2:12" s="70" customFormat="1" ht="9.75" customHeight="1">
      <c r="B27" s="231" t="s">
        <v>263</v>
      </c>
      <c r="C27" s="232"/>
      <c r="D27" s="232"/>
      <c r="E27" s="227" t="s">
        <v>264</v>
      </c>
      <c r="F27" s="229"/>
      <c r="G27" s="230"/>
      <c r="H27" s="227" t="s">
        <v>264</v>
      </c>
      <c r="I27" s="228"/>
      <c r="J27" s="228"/>
      <c r="K27" s="90"/>
      <c r="L27" s="91"/>
    </row>
    <row r="28" spans="2:12" s="70" customFormat="1" ht="9.75" customHeight="1">
      <c r="B28" s="132"/>
      <c r="C28" s="134"/>
      <c r="D28" s="134"/>
      <c r="E28" s="227" t="s">
        <v>265</v>
      </c>
      <c r="F28" s="229"/>
      <c r="G28" s="230"/>
      <c r="H28" s="227" t="s">
        <v>272</v>
      </c>
      <c r="I28" s="228"/>
      <c r="J28" s="228"/>
      <c r="K28" s="90"/>
      <c r="L28" s="91"/>
    </row>
    <row r="29" spans="2:12" s="70" customFormat="1" ht="4.5" customHeight="1" thickBot="1">
      <c r="B29" s="137"/>
      <c r="C29" s="138"/>
      <c r="D29" s="138"/>
      <c r="E29" s="139"/>
      <c r="F29" s="138"/>
      <c r="G29" s="140"/>
      <c r="H29" s="96"/>
      <c r="I29" s="97"/>
      <c r="J29" s="97"/>
      <c r="K29" s="97"/>
      <c r="L29" s="98"/>
    </row>
    <row r="30" spans="1:7" s="70" customFormat="1" ht="9" customHeight="1">
      <c r="A30" s="141"/>
      <c r="B30" s="142"/>
      <c r="C30" s="142"/>
      <c r="D30" s="142"/>
      <c r="E30" s="142"/>
      <c r="F30" s="142"/>
      <c r="G30" s="142"/>
    </row>
  </sheetData>
  <mergeCells count="12">
    <mergeCell ref="B26:D26"/>
    <mergeCell ref="B27:D27"/>
    <mergeCell ref="E27:G27"/>
    <mergeCell ref="B6:D7"/>
    <mergeCell ref="E6:E7"/>
    <mergeCell ref="G6:G7"/>
    <mergeCell ref="F7:F8"/>
    <mergeCell ref="H27:J27"/>
    <mergeCell ref="E28:G28"/>
    <mergeCell ref="H28:J28"/>
    <mergeCell ref="E24:G24"/>
    <mergeCell ref="E25:G25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G42" sqref="G42"/>
    </sheetView>
  </sheetViews>
  <sheetFormatPr defaultColWidth="9.00390625" defaultRowHeight="13.5"/>
  <cols>
    <col min="1" max="1" width="3.625" style="118" customWidth="1"/>
    <col min="2" max="2" width="2.625" style="118" customWidth="1"/>
    <col min="3" max="3" width="6.125" style="118" customWidth="1"/>
    <col min="4" max="4" width="0.875" style="118" customWidth="1"/>
    <col min="5" max="5" width="13.625" style="118" customWidth="1"/>
    <col min="6" max="6" width="5.625" style="118" customWidth="1"/>
    <col min="7" max="8" width="9.625" style="118" customWidth="1"/>
    <col min="9" max="16384" width="9.00390625" style="118" customWidth="1"/>
  </cols>
  <sheetData>
    <row r="1" spans="2:8" s="70" customFormat="1" ht="15" customHeight="1">
      <c r="B1" s="71"/>
      <c r="C1" s="71"/>
      <c r="D1" s="71"/>
      <c r="E1" s="72" t="s">
        <v>269</v>
      </c>
      <c r="F1" s="73"/>
      <c r="G1" s="73"/>
      <c r="H1" s="73"/>
    </row>
    <row r="2" spans="1:8" s="70" customFormat="1" ht="15" customHeight="1">
      <c r="A2" s="75"/>
      <c r="B2" s="71"/>
      <c r="C2" s="71"/>
      <c r="D2" s="71"/>
      <c r="E2" s="76" t="s">
        <v>243</v>
      </c>
      <c r="F2" s="73"/>
      <c r="G2" s="73"/>
      <c r="H2" s="71"/>
    </row>
    <row r="3" spans="2:8" s="70" customFormat="1" ht="3" customHeight="1" thickBot="1">
      <c r="B3" s="71"/>
      <c r="C3" s="71"/>
      <c r="D3" s="71"/>
      <c r="E3" s="73"/>
      <c r="F3" s="73"/>
      <c r="G3" s="73"/>
      <c r="H3" s="73"/>
    </row>
    <row r="4" spans="2:8" s="70" customFormat="1" ht="9" customHeight="1">
      <c r="B4" s="78"/>
      <c r="C4" s="79"/>
      <c r="D4" s="80"/>
      <c r="E4" s="79"/>
      <c r="F4" s="81"/>
      <c r="G4" s="79"/>
      <c r="H4" s="186"/>
    </row>
    <row r="5" spans="2:8" s="70" customFormat="1" ht="9" customHeight="1">
      <c r="B5" s="233" t="s">
        <v>172</v>
      </c>
      <c r="C5" s="234"/>
      <c r="D5" s="235"/>
      <c r="E5" s="234" t="s">
        <v>245</v>
      </c>
      <c r="F5" s="88"/>
      <c r="G5" s="236" t="s">
        <v>173</v>
      </c>
      <c r="H5" s="241" t="s">
        <v>64</v>
      </c>
    </row>
    <row r="6" spans="2:8" s="70" customFormat="1" ht="9" customHeight="1">
      <c r="B6" s="233"/>
      <c r="C6" s="234"/>
      <c r="D6" s="235"/>
      <c r="E6" s="234"/>
      <c r="F6" s="237" t="s">
        <v>65</v>
      </c>
      <c r="G6" s="236"/>
      <c r="H6" s="241"/>
    </row>
    <row r="7" spans="2:8" s="70" customFormat="1" ht="9" customHeight="1" thickBot="1">
      <c r="B7" s="92"/>
      <c r="C7" s="93"/>
      <c r="D7" s="94"/>
      <c r="E7" s="93"/>
      <c r="F7" s="238"/>
      <c r="G7" s="95"/>
      <c r="H7" s="187"/>
    </row>
    <row r="8" spans="2:8" s="70" customFormat="1" ht="6" customHeight="1">
      <c r="B8" s="188"/>
      <c r="C8" s="189"/>
      <c r="D8" s="190"/>
      <c r="E8" s="189"/>
      <c r="F8" s="189"/>
      <c r="G8" s="191"/>
      <c r="H8" s="190"/>
    </row>
    <row r="9" spans="2:8" s="70" customFormat="1" ht="9.75" customHeight="1">
      <c r="B9" s="188"/>
      <c r="C9" s="189"/>
      <c r="D9" s="190"/>
      <c r="E9" s="192" t="s">
        <v>270</v>
      </c>
      <c r="F9" s="189"/>
      <c r="G9" s="191"/>
      <c r="H9" s="190"/>
    </row>
    <row r="10" spans="2:8" s="70" customFormat="1" ht="9.75" customHeight="1">
      <c r="B10" s="193"/>
      <c r="C10" s="133" t="s">
        <v>174</v>
      </c>
      <c r="D10" s="190"/>
      <c r="E10" s="194">
        <v>6448</v>
      </c>
      <c r="F10" s="195"/>
      <c r="G10" s="196">
        <v>116.1592505854801</v>
      </c>
      <c r="H10" s="197">
        <v>100</v>
      </c>
    </row>
    <row r="11" spans="2:8" s="70" customFormat="1" ht="7.5" customHeight="1">
      <c r="B11" s="193"/>
      <c r="C11" s="133"/>
      <c r="D11" s="190"/>
      <c r="E11" s="194"/>
      <c r="F11" s="194"/>
      <c r="G11" s="196">
        <v>0</v>
      </c>
      <c r="H11" s="197">
        <v>0</v>
      </c>
    </row>
    <row r="12" spans="2:8" s="70" customFormat="1" ht="9.75" customHeight="1">
      <c r="B12" s="193"/>
      <c r="C12" s="133" t="s">
        <v>175</v>
      </c>
      <c r="D12" s="190"/>
      <c r="E12" s="194">
        <v>5723</v>
      </c>
      <c r="F12" s="198"/>
      <c r="G12" s="196">
        <v>103.09854080345883</v>
      </c>
      <c r="H12" s="197">
        <v>88.7562034739454</v>
      </c>
    </row>
    <row r="13" spans="2:8" s="70" customFormat="1" ht="7.5" customHeight="1">
      <c r="B13" s="193"/>
      <c r="C13" s="133"/>
      <c r="D13" s="190"/>
      <c r="E13" s="194"/>
      <c r="F13" s="194"/>
      <c r="G13" s="196">
        <v>0</v>
      </c>
      <c r="H13" s="197">
        <v>0</v>
      </c>
    </row>
    <row r="14" spans="1:8" s="70" customFormat="1" ht="9.75" customHeight="1">
      <c r="A14" s="90"/>
      <c r="B14" s="193"/>
      <c r="C14" s="133" t="s">
        <v>176</v>
      </c>
      <c r="D14" s="190"/>
      <c r="E14" s="194">
        <v>4929</v>
      </c>
      <c r="F14" s="194">
        <v>45</v>
      </c>
      <c r="G14" s="196">
        <v>88.79481174563142</v>
      </c>
      <c r="H14" s="197">
        <v>76.4423076923077</v>
      </c>
    </row>
    <row r="15" spans="1:8" s="70" customFormat="1" ht="7.5" customHeight="1">
      <c r="A15" s="90"/>
      <c r="B15" s="193"/>
      <c r="C15" s="133"/>
      <c r="D15" s="190"/>
      <c r="E15" s="194"/>
      <c r="F15" s="194"/>
      <c r="G15" s="196">
        <v>0</v>
      </c>
      <c r="H15" s="197">
        <v>0</v>
      </c>
    </row>
    <row r="16" spans="1:8" s="70" customFormat="1" ht="9.75" customHeight="1">
      <c r="A16" s="90"/>
      <c r="B16" s="193"/>
      <c r="C16" s="133" t="s">
        <v>271</v>
      </c>
      <c r="D16" s="190"/>
      <c r="E16" s="194">
        <v>5278</v>
      </c>
      <c r="F16" s="194">
        <v>40</v>
      </c>
      <c r="G16" s="196">
        <v>95.08196721311475</v>
      </c>
      <c r="H16" s="197">
        <v>81.85483870967742</v>
      </c>
    </row>
    <row r="17" spans="1:8" s="70" customFormat="1" ht="9.75" customHeight="1">
      <c r="A17" s="90"/>
      <c r="B17" s="199"/>
      <c r="C17" s="200" t="s">
        <v>177</v>
      </c>
      <c r="D17" s="201"/>
      <c r="E17" s="202">
        <v>5551</v>
      </c>
      <c r="F17" s="202">
        <v>37</v>
      </c>
      <c r="G17" s="203">
        <v>100</v>
      </c>
      <c r="H17" s="204">
        <v>86.08870967741936</v>
      </c>
    </row>
    <row r="18" spans="1:8" s="70" customFormat="1" ht="9.75" customHeight="1">
      <c r="A18" s="90"/>
      <c r="B18" s="193"/>
      <c r="C18" s="133" t="s">
        <v>178</v>
      </c>
      <c r="D18" s="190"/>
      <c r="E18" s="194">
        <v>5783</v>
      </c>
      <c r="F18" s="194">
        <v>31</v>
      </c>
      <c r="G18" s="196">
        <v>104.17942713024681</v>
      </c>
      <c r="H18" s="197">
        <v>89.68672456575682</v>
      </c>
    </row>
    <row r="19" spans="1:8" s="70" customFormat="1" ht="9.75" customHeight="1">
      <c r="A19" s="90"/>
      <c r="B19" s="193"/>
      <c r="C19" s="133" t="s">
        <v>179</v>
      </c>
      <c r="D19" s="190"/>
      <c r="E19" s="194">
        <v>5749</v>
      </c>
      <c r="F19" s="194">
        <v>32</v>
      </c>
      <c r="G19" s="196">
        <v>103.56692487840029</v>
      </c>
      <c r="H19" s="197">
        <v>89.15942928039702</v>
      </c>
    </row>
    <row r="20" spans="1:8" s="70" customFormat="1" ht="9.75" customHeight="1">
      <c r="A20" s="90"/>
      <c r="B20" s="193"/>
      <c r="C20" s="133" t="s">
        <v>180</v>
      </c>
      <c r="D20" s="190"/>
      <c r="E20" s="194">
        <v>5689</v>
      </c>
      <c r="F20" s="194">
        <v>35</v>
      </c>
      <c r="G20" s="196">
        <v>102.48603855161232</v>
      </c>
      <c r="H20" s="197">
        <v>88.2289081885856</v>
      </c>
    </row>
    <row r="21" spans="1:8" s="70" customFormat="1" ht="9.75" customHeight="1">
      <c r="A21" s="90"/>
      <c r="B21" s="193"/>
      <c r="C21" s="133" t="s">
        <v>181</v>
      </c>
      <c r="D21" s="190"/>
      <c r="E21" s="194">
        <v>6084</v>
      </c>
      <c r="F21" s="194">
        <v>24</v>
      </c>
      <c r="G21" s="196">
        <v>109.60187353629976</v>
      </c>
      <c r="H21" s="197">
        <v>94.35483870967742</v>
      </c>
    </row>
    <row r="22" spans="1:8" s="70" customFormat="1" ht="7.5" customHeight="1">
      <c r="A22" s="90"/>
      <c r="B22" s="193"/>
      <c r="C22" s="205"/>
      <c r="D22" s="190"/>
      <c r="E22" s="194"/>
      <c r="F22" s="194"/>
      <c r="G22" s="196">
        <v>0</v>
      </c>
      <c r="H22" s="197">
        <v>0</v>
      </c>
    </row>
    <row r="23" spans="1:8" s="70" customFormat="1" ht="9.75" customHeight="1">
      <c r="A23" s="90"/>
      <c r="B23" s="193"/>
      <c r="C23" s="133" t="s">
        <v>182</v>
      </c>
      <c r="D23" s="190"/>
      <c r="E23" s="194">
        <v>7930</v>
      </c>
      <c r="F23" s="194">
        <v>8</v>
      </c>
      <c r="G23" s="196">
        <v>142.85714285714286</v>
      </c>
      <c r="H23" s="197">
        <v>122.98387096774194</v>
      </c>
    </row>
    <row r="24" spans="1:8" s="70" customFormat="1" ht="9.75" customHeight="1">
      <c r="A24" s="90"/>
      <c r="B24" s="193"/>
      <c r="C24" s="133" t="s">
        <v>183</v>
      </c>
      <c r="D24" s="190"/>
      <c r="E24" s="194">
        <v>8225</v>
      </c>
      <c r="F24" s="194">
        <v>4</v>
      </c>
      <c r="G24" s="196">
        <v>148.17150063051702</v>
      </c>
      <c r="H24" s="197">
        <v>127.5589330024814</v>
      </c>
    </row>
    <row r="25" spans="1:8" s="70" customFormat="1" ht="9.75" customHeight="1">
      <c r="A25" s="90"/>
      <c r="B25" s="193"/>
      <c r="C25" s="133" t="s">
        <v>184</v>
      </c>
      <c r="D25" s="190"/>
      <c r="E25" s="194">
        <v>7916</v>
      </c>
      <c r="F25" s="194">
        <v>9</v>
      </c>
      <c r="G25" s="196">
        <v>142.604936047559</v>
      </c>
      <c r="H25" s="197">
        <v>122.76674937965261</v>
      </c>
    </row>
    <row r="26" spans="1:8" s="70" customFormat="1" ht="9.75" customHeight="1">
      <c r="A26" s="90"/>
      <c r="B26" s="193"/>
      <c r="C26" s="133" t="s">
        <v>185</v>
      </c>
      <c r="D26" s="190"/>
      <c r="E26" s="194">
        <v>5344</v>
      </c>
      <c r="F26" s="194">
        <v>39</v>
      </c>
      <c r="G26" s="196">
        <v>96.27094217258151</v>
      </c>
      <c r="H26" s="197">
        <v>82.87841191066998</v>
      </c>
    </row>
    <row r="27" spans="1:8" s="70" customFormat="1" ht="9.75" customHeight="1">
      <c r="A27" s="90"/>
      <c r="B27" s="193"/>
      <c r="C27" s="133" t="s">
        <v>186</v>
      </c>
      <c r="D27" s="190"/>
      <c r="E27" s="194">
        <v>5859</v>
      </c>
      <c r="F27" s="194">
        <v>30</v>
      </c>
      <c r="G27" s="196">
        <v>105.54854981084489</v>
      </c>
      <c r="H27" s="197">
        <v>90.86538461538461</v>
      </c>
    </row>
    <row r="28" spans="1:8" s="70" customFormat="1" ht="9.75" customHeight="1">
      <c r="A28" s="90"/>
      <c r="B28" s="193"/>
      <c r="C28" s="133" t="s">
        <v>187</v>
      </c>
      <c r="D28" s="190"/>
      <c r="E28" s="194">
        <v>6628</v>
      </c>
      <c r="F28" s="194">
        <v>20</v>
      </c>
      <c r="G28" s="196">
        <v>119.401909565844</v>
      </c>
      <c r="H28" s="197">
        <v>102.79156327543424</v>
      </c>
    </row>
    <row r="29" spans="1:8" s="70" customFormat="1" ht="9.75" customHeight="1">
      <c r="A29" s="90"/>
      <c r="B29" s="193"/>
      <c r="C29" s="133" t="s">
        <v>188</v>
      </c>
      <c r="D29" s="190"/>
      <c r="E29" s="194">
        <v>6010</v>
      </c>
      <c r="F29" s="194">
        <v>26</v>
      </c>
      <c r="G29" s="196">
        <v>108.26878039992793</v>
      </c>
      <c r="H29" s="197">
        <v>93.20719602977667</v>
      </c>
    </row>
    <row r="30" spans="1:8" s="70" customFormat="1" ht="7.5" customHeight="1">
      <c r="A30" s="90"/>
      <c r="B30" s="193"/>
      <c r="C30" s="133"/>
      <c r="D30" s="190"/>
      <c r="E30" s="194"/>
      <c r="F30" s="194"/>
      <c r="G30" s="196">
        <v>0</v>
      </c>
      <c r="H30" s="197">
        <v>0</v>
      </c>
    </row>
    <row r="31" spans="1:8" s="70" customFormat="1" ht="9.75" customHeight="1">
      <c r="A31" s="90"/>
      <c r="B31" s="193"/>
      <c r="C31" s="133" t="s">
        <v>189</v>
      </c>
      <c r="D31" s="190"/>
      <c r="E31" s="194">
        <v>6244</v>
      </c>
      <c r="F31" s="194">
        <v>22</v>
      </c>
      <c r="G31" s="196">
        <v>112.48423707440101</v>
      </c>
      <c r="H31" s="197">
        <v>96.8362282878412</v>
      </c>
    </row>
    <row r="32" spans="1:8" s="70" customFormat="1" ht="9.75" customHeight="1">
      <c r="A32" s="90"/>
      <c r="B32" s="193"/>
      <c r="C32" s="133" t="s">
        <v>190</v>
      </c>
      <c r="D32" s="190"/>
      <c r="E32" s="194">
        <v>9121</v>
      </c>
      <c r="F32" s="194">
        <v>2</v>
      </c>
      <c r="G32" s="196">
        <v>164.31273644388398</v>
      </c>
      <c r="H32" s="197">
        <v>141.45471464019852</v>
      </c>
    </row>
    <row r="33" spans="1:8" s="70" customFormat="1" ht="9.75" customHeight="1">
      <c r="A33" s="90"/>
      <c r="B33" s="193"/>
      <c r="C33" s="133" t="s">
        <v>191</v>
      </c>
      <c r="D33" s="190"/>
      <c r="E33" s="194">
        <v>6667</v>
      </c>
      <c r="F33" s="194">
        <v>19</v>
      </c>
      <c r="G33" s="196">
        <v>120.10448567825617</v>
      </c>
      <c r="H33" s="197">
        <v>103.39640198511167</v>
      </c>
    </row>
    <row r="34" spans="1:8" s="70" customFormat="1" ht="9.75" customHeight="1">
      <c r="A34" s="90"/>
      <c r="B34" s="193"/>
      <c r="C34" s="133" t="s">
        <v>192</v>
      </c>
      <c r="D34" s="190"/>
      <c r="E34" s="194">
        <v>8457</v>
      </c>
      <c r="F34" s="194">
        <v>3</v>
      </c>
      <c r="G34" s="196">
        <v>152.35092776076382</v>
      </c>
      <c r="H34" s="197">
        <v>131.15694789081886</v>
      </c>
    </row>
    <row r="35" spans="1:8" s="70" customFormat="1" ht="7.5" customHeight="1">
      <c r="A35" s="90"/>
      <c r="B35" s="193"/>
      <c r="C35" s="133"/>
      <c r="D35" s="190"/>
      <c r="E35" s="194"/>
      <c r="F35" s="194"/>
      <c r="G35" s="196">
        <v>0</v>
      </c>
      <c r="H35" s="197">
        <v>0</v>
      </c>
    </row>
    <row r="36" spans="1:8" s="70" customFormat="1" ht="9.75" customHeight="1">
      <c r="A36" s="90"/>
      <c r="B36" s="193"/>
      <c r="C36" s="133" t="s">
        <v>193</v>
      </c>
      <c r="D36" s="190"/>
      <c r="E36" s="194">
        <v>6699</v>
      </c>
      <c r="F36" s="194">
        <v>17</v>
      </c>
      <c r="G36" s="196">
        <v>120.68095838587642</v>
      </c>
      <c r="H36" s="197">
        <v>103.89267990074441</v>
      </c>
    </row>
    <row r="37" spans="1:8" s="70" customFormat="1" ht="9.75" customHeight="1">
      <c r="A37" s="90"/>
      <c r="B37" s="193"/>
      <c r="C37" s="133" t="s">
        <v>194</v>
      </c>
      <c r="D37" s="190"/>
      <c r="E37" s="194">
        <v>6772</v>
      </c>
      <c r="F37" s="194">
        <v>15</v>
      </c>
      <c r="G37" s="196">
        <v>121.9960367501351</v>
      </c>
      <c r="H37" s="197">
        <v>105.02481389578163</v>
      </c>
    </row>
    <row r="38" spans="1:8" s="70" customFormat="1" ht="9.75" customHeight="1">
      <c r="A38" s="90"/>
      <c r="B38" s="193"/>
      <c r="C38" s="133" t="s">
        <v>195</v>
      </c>
      <c r="D38" s="190"/>
      <c r="E38" s="194">
        <v>6845</v>
      </c>
      <c r="F38" s="194">
        <v>13</v>
      </c>
      <c r="G38" s="196">
        <v>123.3111151143938</v>
      </c>
      <c r="H38" s="197">
        <v>106.15694789081886</v>
      </c>
    </row>
    <row r="39" spans="1:8" s="70" customFormat="1" ht="9.75" customHeight="1">
      <c r="A39" s="90"/>
      <c r="B39" s="193"/>
      <c r="C39" s="133" t="s">
        <v>196</v>
      </c>
      <c r="D39" s="190"/>
      <c r="E39" s="194">
        <v>7939</v>
      </c>
      <c r="F39" s="194">
        <v>7</v>
      </c>
      <c r="G39" s="196">
        <v>143.01927580616106</v>
      </c>
      <c r="H39" s="197">
        <v>123.12344913151365</v>
      </c>
    </row>
    <row r="40" spans="1:8" s="70" customFormat="1" ht="9.75" customHeight="1">
      <c r="A40" s="90"/>
      <c r="B40" s="193"/>
      <c r="C40" s="133" t="s">
        <v>197</v>
      </c>
      <c r="D40" s="190"/>
      <c r="E40" s="194">
        <v>8123</v>
      </c>
      <c r="F40" s="194">
        <v>5</v>
      </c>
      <c r="G40" s="196">
        <v>146.3339938749775</v>
      </c>
      <c r="H40" s="197">
        <v>125.97704714640199</v>
      </c>
    </row>
    <row r="41" spans="1:8" s="70" customFormat="1" ht="9.75" customHeight="1">
      <c r="A41" s="90"/>
      <c r="B41" s="193"/>
      <c r="C41" s="133" t="s">
        <v>198</v>
      </c>
      <c r="D41" s="190"/>
      <c r="E41" s="194">
        <v>7998</v>
      </c>
      <c r="F41" s="194">
        <v>6</v>
      </c>
      <c r="G41" s="196">
        <v>144.08214736083588</v>
      </c>
      <c r="H41" s="197">
        <v>124.03846153846153</v>
      </c>
    </row>
    <row r="42" spans="1:8" s="70" customFormat="1" ht="7.5" customHeight="1">
      <c r="A42" s="90"/>
      <c r="B42" s="193"/>
      <c r="C42" s="133"/>
      <c r="D42" s="190"/>
      <c r="E42" s="194"/>
      <c r="F42" s="194"/>
      <c r="G42" s="196">
        <v>0</v>
      </c>
      <c r="H42" s="197">
        <v>0</v>
      </c>
    </row>
    <row r="43" spans="1:8" s="70" customFormat="1" ht="9.75" customHeight="1">
      <c r="A43" s="90"/>
      <c r="B43" s="193"/>
      <c r="C43" s="133" t="s">
        <v>199</v>
      </c>
      <c r="D43" s="190"/>
      <c r="E43" s="194">
        <v>9292</v>
      </c>
      <c r="F43" s="194">
        <v>1</v>
      </c>
      <c r="G43" s="196">
        <v>167.39326247522968</v>
      </c>
      <c r="H43" s="197">
        <v>144.10669975186104</v>
      </c>
    </row>
    <row r="44" spans="1:8" s="70" customFormat="1" ht="9.75" customHeight="1">
      <c r="A44" s="90"/>
      <c r="B44" s="193"/>
      <c r="C44" s="133" t="s">
        <v>200</v>
      </c>
      <c r="D44" s="190"/>
      <c r="E44" s="194">
        <v>6023</v>
      </c>
      <c r="F44" s="194">
        <v>25</v>
      </c>
      <c r="G44" s="196">
        <v>108.50297243739867</v>
      </c>
      <c r="H44" s="197">
        <v>93.40880893300248</v>
      </c>
    </row>
    <row r="45" spans="1:8" s="70" customFormat="1" ht="9.75" customHeight="1">
      <c r="A45" s="90"/>
      <c r="B45" s="193"/>
      <c r="C45" s="133" t="s">
        <v>201</v>
      </c>
      <c r="D45" s="190"/>
      <c r="E45" s="194">
        <v>6783</v>
      </c>
      <c r="F45" s="194">
        <v>14</v>
      </c>
      <c r="G45" s="196">
        <v>122.19419924337957</v>
      </c>
      <c r="H45" s="197">
        <v>105.1954094292804</v>
      </c>
    </row>
    <row r="46" spans="1:8" s="70" customFormat="1" ht="9.75" customHeight="1">
      <c r="A46" s="90"/>
      <c r="B46" s="193"/>
      <c r="C46" s="133" t="s">
        <v>202</v>
      </c>
      <c r="D46" s="190"/>
      <c r="E46" s="194">
        <v>6909</v>
      </c>
      <c r="F46" s="194">
        <v>12</v>
      </c>
      <c r="G46" s="196">
        <v>124.4640605296343</v>
      </c>
      <c r="H46" s="197">
        <v>107.14950372208436</v>
      </c>
    </row>
    <row r="47" spans="1:8" s="70" customFormat="1" ht="9.75" customHeight="1">
      <c r="A47" s="90"/>
      <c r="B47" s="193"/>
      <c r="C47" s="133" t="s">
        <v>203</v>
      </c>
      <c r="D47" s="190"/>
      <c r="E47" s="194">
        <v>5152</v>
      </c>
      <c r="F47" s="194">
        <v>43</v>
      </c>
      <c r="G47" s="196">
        <v>92.81210592686003</v>
      </c>
      <c r="H47" s="197">
        <v>79.90074441687345</v>
      </c>
    </row>
    <row r="48" spans="1:8" s="70" customFormat="1" ht="9.75" customHeight="1">
      <c r="A48" s="90"/>
      <c r="B48" s="193"/>
      <c r="C48" s="133" t="s">
        <v>204</v>
      </c>
      <c r="D48" s="190"/>
      <c r="E48" s="194">
        <v>5914</v>
      </c>
      <c r="F48" s="194">
        <v>29</v>
      </c>
      <c r="G48" s="196">
        <v>106.5393622770672</v>
      </c>
      <c r="H48" s="197">
        <v>91.71836228287842</v>
      </c>
    </row>
    <row r="49" spans="1:8" s="70" customFormat="1" ht="7.5" customHeight="1">
      <c r="A49" s="90"/>
      <c r="B49" s="193"/>
      <c r="C49" s="133"/>
      <c r="D49" s="190"/>
      <c r="E49" s="194"/>
      <c r="F49" s="194"/>
      <c r="G49" s="196">
        <v>0</v>
      </c>
      <c r="H49" s="197">
        <v>0</v>
      </c>
    </row>
    <row r="50" spans="1:8" s="70" customFormat="1" ht="9.75" customHeight="1">
      <c r="A50" s="90"/>
      <c r="B50" s="193"/>
      <c r="C50" s="133" t="s">
        <v>205</v>
      </c>
      <c r="D50" s="190"/>
      <c r="E50" s="194">
        <v>5612</v>
      </c>
      <c r="F50" s="194">
        <v>36</v>
      </c>
      <c r="G50" s="196">
        <v>101.0989010989011</v>
      </c>
      <c r="H50" s="197">
        <v>87.0347394540943</v>
      </c>
    </row>
    <row r="51" spans="1:8" s="70" customFormat="1" ht="9.75" customHeight="1">
      <c r="A51" s="90"/>
      <c r="B51" s="193"/>
      <c r="C51" s="133" t="s">
        <v>206</v>
      </c>
      <c r="D51" s="190"/>
      <c r="E51" s="194">
        <v>5710</v>
      </c>
      <c r="F51" s="194">
        <v>34</v>
      </c>
      <c r="G51" s="196">
        <v>102.86434876598811</v>
      </c>
      <c r="H51" s="197">
        <v>88.5545905707196</v>
      </c>
    </row>
    <row r="52" spans="1:8" s="70" customFormat="1" ht="9.75" customHeight="1">
      <c r="A52" s="90"/>
      <c r="B52" s="193"/>
      <c r="C52" s="133" t="s">
        <v>207</v>
      </c>
      <c r="D52" s="190"/>
      <c r="E52" s="194">
        <v>7751</v>
      </c>
      <c r="F52" s="194">
        <v>10</v>
      </c>
      <c r="G52" s="196">
        <v>139.6324986488921</v>
      </c>
      <c r="H52" s="197">
        <v>120.20781637717121</v>
      </c>
    </row>
    <row r="53" spans="1:8" s="70" customFormat="1" ht="9.75" customHeight="1">
      <c r="A53" s="90"/>
      <c r="B53" s="193"/>
      <c r="C53" s="133" t="s">
        <v>208</v>
      </c>
      <c r="D53" s="190"/>
      <c r="E53" s="194">
        <v>6322</v>
      </c>
      <c r="F53" s="194">
        <v>21</v>
      </c>
      <c r="G53" s="196">
        <v>113.88938929922537</v>
      </c>
      <c r="H53" s="197">
        <v>98.04590570719603</v>
      </c>
    </row>
    <row r="54" spans="1:8" s="70" customFormat="1" ht="9.75" customHeight="1">
      <c r="A54" s="90"/>
      <c r="B54" s="193"/>
      <c r="C54" s="133" t="s">
        <v>209</v>
      </c>
      <c r="D54" s="190"/>
      <c r="E54" s="194">
        <v>7181</v>
      </c>
      <c r="F54" s="194">
        <v>11</v>
      </c>
      <c r="G54" s="196">
        <v>129.36407854440642</v>
      </c>
      <c r="H54" s="197">
        <v>111.36786600496278</v>
      </c>
    </row>
    <row r="55" spans="1:8" s="70" customFormat="1" ht="7.5" customHeight="1">
      <c r="A55" s="90"/>
      <c r="B55" s="193"/>
      <c r="C55" s="133"/>
      <c r="D55" s="190"/>
      <c r="E55" s="194"/>
      <c r="F55" s="194"/>
      <c r="G55" s="196">
        <v>0</v>
      </c>
      <c r="H55" s="197">
        <v>0</v>
      </c>
    </row>
    <row r="56" spans="1:8" s="70" customFormat="1" ht="9.75" customHeight="1">
      <c r="A56" s="90"/>
      <c r="B56" s="193"/>
      <c r="C56" s="133" t="s">
        <v>210</v>
      </c>
      <c r="D56" s="190"/>
      <c r="E56" s="194">
        <v>6699</v>
      </c>
      <c r="F56" s="194">
        <v>17</v>
      </c>
      <c r="G56" s="196">
        <v>120.68095838587642</v>
      </c>
      <c r="H56" s="197">
        <v>103.89267990074441</v>
      </c>
    </row>
    <row r="57" spans="1:8" s="70" customFormat="1" ht="9.75" customHeight="1">
      <c r="A57" s="90"/>
      <c r="B57" s="193"/>
      <c r="C57" s="133" t="s">
        <v>211</v>
      </c>
      <c r="D57" s="190"/>
      <c r="E57" s="194">
        <v>6735</v>
      </c>
      <c r="F57" s="194">
        <v>16</v>
      </c>
      <c r="G57" s="196">
        <v>121.3294901819492</v>
      </c>
      <c r="H57" s="197">
        <v>104.45099255583126</v>
      </c>
    </row>
    <row r="58" spans="1:8" s="70" customFormat="1" ht="9.75" customHeight="1">
      <c r="A58" s="90"/>
      <c r="B58" s="193"/>
      <c r="C58" s="133" t="s">
        <v>212</v>
      </c>
      <c r="D58" s="190"/>
      <c r="E58" s="194">
        <v>5930</v>
      </c>
      <c r="F58" s="194">
        <v>28</v>
      </c>
      <c r="G58" s="196">
        <v>106.82759863087732</v>
      </c>
      <c r="H58" s="197">
        <v>91.96650124069478</v>
      </c>
    </row>
    <row r="59" spans="1:8" s="70" customFormat="1" ht="9.75" customHeight="1">
      <c r="A59" s="90"/>
      <c r="B59" s="193"/>
      <c r="C59" s="133" t="s">
        <v>213</v>
      </c>
      <c r="D59" s="190"/>
      <c r="E59" s="194">
        <v>5276</v>
      </c>
      <c r="F59" s="194">
        <v>41</v>
      </c>
      <c r="G59" s="196">
        <v>95.04593766888848</v>
      </c>
      <c r="H59" s="197">
        <v>81.82382133995037</v>
      </c>
    </row>
    <row r="60" spans="1:8" s="70" customFormat="1" ht="7.5" customHeight="1">
      <c r="A60" s="90"/>
      <c r="B60" s="193"/>
      <c r="C60" s="133"/>
      <c r="D60" s="190"/>
      <c r="E60" s="194"/>
      <c r="F60" s="194"/>
      <c r="G60" s="196">
        <v>0</v>
      </c>
      <c r="H60" s="197">
        <v>0</v>
      </c>
    </row>
    <row r="61" spans="1:8" s="70" customFormat="1" ht="9.75" customHeight="1">
      <c r="A61" s="90"/>
      <c r="B61" s="193"/>
      <c r="C61" s="133" t="s">
        <v>214</v>
      </c>
      <c r="D61" s="190"/>
      <c r="E61" s="194">
        <v>5723</v>
      </c>
      <c r="F61" s="194">
        <v>33</v>
      </c>
      <c r="G61" s="196">
        <v>103.09854080345883</v>
      </c>
      <c r="H61" s="197">
        <v>88.7562034739454</v>
      </c>
    </row>
    <row r="62" spans="1:8" s="70" customFormat="1" ht="9.75" customHeight="1">
      <c r="A62" s="90"/>
      <c r="B62" s="193"/>
      <c r="C62" s="133" t="s">
        <v>215</v>
      </c>
      <c r="D62" s="190"/>
      <c r="E62" s="194">
        <v>5944</v>
      </c>
      <c r="F62" s="194">
        <v>27</v>
      </c>
      <c r="G62" s="196">
        <v>107.07980544046117</v>
      </c>
      <c r="H62" s="197">
        <v>92.18362282878412</v>
      </c>
    </row>
    <row r="63" spans="1:8" s="70" customFormat="1" ht="9.75" customHeight="1">
      <c r="A63" s="90"/>
      <c r="B63" s="193"/>
      <c r="C63" s="133" t="s">
        <v>216</v>
      </c>
      <c r="D63" s="190"/>
      <c r="E63" s="194">
        <v>4490</v>
      </c>
      <c r="F63" s="194">
        <v>47</v>
      </c>
      <c r="G63" s="196">
        <v>80.88632678796613</v>
      </c>
      <c r="H63" s="197">
        <v>69.63399503722084</v>
      </c>
    </row>
    <row r="64" spans="1:8" s="70" customFormat="1" ht="9.75" customHeight="1">
      <c r="A64" s="90"/>
      <c r="B64" s="193"/>
      <c r="C64" s="133" t="s">
        <v>217</v>
      </c>
      <c r="D64" s="190"/>
      <c r="E64" s="194">
        <v>5222</v>
      </c>
      <c r="F64" s="194">
        <v>42</v>
      </c>
      <c r="G64" s="196">
        <v>94.07313997477932</v>
      </c>
      <c r="H64" s="197">
        <v>80.9863523573201</v>
      </c>
    </row>
    <row r="65" spans="1:8" s="70" customFormat="1" ht="9.75" customHeight="1">
      <c r="A65" s="90"/>
      <c r="B65" s="193"/>
      <c r="C65" s="133" t="s">
        <v>218</v>
      </c>
      <c r="D65" s="190"/>
      <c r="E65" s="194">
        <v>6146</v>
      </c>
      <c r="F65" s="194">
        <v>23</v>
      </c>
      <c r="G65" s="196">
        <v>110.71878940731399</v>
      </c>
      <c r="H65" s="197">
        <v>95.31637717121588</v>
      </c>
    </row>
    <row r="66" spans="1:8" s="70" customFormat="1" ht="9.75" customHeight="1">
      <c r="A66" s="90"/>
      <c r="B66" s="193"/>
      <c r="C66" s="133" t="s">
        <v>219</v>
      </c>
      <c r="D66" s="190"/>
      <c r="E66" s="194">
        <v>5352</v>
      </c>
      <c r="F66" s="194">
        <v>38</v>
      </c>
      <c r="G66" s="196">
        <v>96.41506034948658</v>
      </c>
      <c r="H66" s="197">
        <v>83.00248138957816</v>
      </c>
    </row>
    <row r="67" spans="1:8" s="70" customFormat="1" ht="9.75" customHeight="1">
      <c r="A67" s="90"/>
      <c r="B67" s="193"/>
      <c r="C67" s="133" t="s">
        <v>220</v>
      </c>
      <c r="D67" s="190"/>
      <c r="E67" s="194">
        <v>4911</v>
      </c>
      <c r="F67" s="194">
        <v>46</v>
      </c>
      <c r="G67" s="196">
        <v>88.47054584759503</v>
      </c>
      <c r="H67" s="197">
        <v>76.16315136476427</v>
      </c>
    </row>
    <row r="68" spans="1:8" s="70" customFormat="1" ht="7.5" customHeight="1">
      <c r="A68" s="90"/>
      <c r="B68" s="193"/>
      <c r="C68" s="133"/>
      <c r="D68" s="190"/>
      <c r="E68" s="194"/>
      <c r="F68" s="194"/>
      <c r="G68" s="196">
        <v>0</v>
      </c>
      <c r="H68" s="197">
        <v>0</v>
      </c>
    </row>
    <row r="69" spans="1:8" s="70" customFormat="1" ht="9.75" customHeight="1">
      <c r="A69" s="90"/>
      <c r="B69" s="193"/>
      <c r="C69" s="133" t="s">
        <v>221</v>
      </c>
      <c r="D69" s="190"/>
      <c r="E69" s="194">
        <v>4998</v>
      </c>
      <c r="F69" s="194">
        <v>44</v>
      </c>
      <c r="G69" s="196">
        <v>90.03783102143758</v>
      </c>
      <c r="H69" s="197">
        <v>77.51240694789082</v>
      </c>
    </row>
    <row r="70" spans="1:8" s="70" customFormat="1" ht="4.5" customHeight="1" thickBot="1">
      <c r="A70" s="90"/>
      <c r="B70" s="123"/>
      <c r="C70" s="124"/>
      <c r="D70" s="206"/>
      <c r="E70" s="207"/>
      <c r="F70" s="126"/>
      <c r="G70" s="207"/>
      <c r="H70" s="127"/>
    </row>
    <row r="71" spans="2:8" s="70" customFormat="1" ht="4.5" customHeight="1">
      <c r="B71" s="128"/>
      <c r="C71" s="129"/>
      <c r="D71" s="130"/>
      <c r="E71" s="129"/>
      <c r="F71" s="129"/>
      <c r="G71" s="129"/>
      <c r="H71" s="130"/>
    </row>
    <row r="72" spans="2:8" s="70" customFormat="1" ht="9.75" customHeight="1">
      <c r="B72" s="132"/>
      <c r="C72" s="133" t="s">
        <v>258</v>
      </c>
      <c r="D72" s="134"/>
      <c r="E72" s="227" t="s">
        <v>259</v>
      </c>
      <c r="F72" s="239"/>
      <c r="G72" s="239"/>
      <c r="H72" s="240"/>
    </row>
    <row r="73" spans="2:8" s="70" customFormat="1" ht="9.75" customHeight="1">
      <c r="B73" s="132"/>
      <c r="C73" s="134"/>
      <c r="D73" s="134"/>
      <c r="E73" s="227" t="s">
        <v>260</v>
      </c>
      <c r="F73" s="239"/>
      <c r="G73" s="239"/>
      <c r="H73" s="240"/>
    </row>
    <row r="74" spans="2:8" s="70" customFormat="1" ht="9.75" customHeight="1">
      <c r="B74" s="231" t="s">
        <v>261</v>
      </c>
      <c r="C74" s="232"/>
      <c r="D74" s="232"/>
      <c r="E74" s="132" t="s">
        <v>262</v>
      </c>
      <c r="F74" s="135"/>
      <c r="G74" s="135"/>
      <c r="H74" s="136"/>
    </row>
    <row r="75" spans="2:8" s="70" customFormat="1" ht="9.75" customHeight="1">
      <c r="B75" s="231" t="s">
        <v>263</v>
      </c>
      <c r="C75" s="232"/>
      <c r="D75" s="232"/>
      <c r="E75" s="227" t="s">
        <v>264</v>
      </c>
      <c r="F75" s="239"/>
      <c r="G75" s="239"/>
      <c r="H75" s="240"/>
    </row>
    <row r="76" spans="2:8" s="70" customFormat="1" ht="9.75" customHeight="1">
      <c r="B76" s="132"/>
      <c r="C76" s="134"/>
      <c r="D76" s="134"/>
      <c r="E76" s="227" t="s">
        <v>265</v>
      </c>
      <c r="F76" s="239"/>
      <c r="G76" s="239"/>
      <c r="H76" s="240"/>
    </row>
    <row r="77" spans="2:8" s="70" customFormat="1" ht="9.75" customHeight="1">
      <c r="B77" s="132"/>
      <c r="C77" s="135"/>
      <c r="D77" s="135"/>
      <c r="E77" s="132"/>
      <c r="F77" s="135"/>
      <c r="G77" s="135"/>
      <c r="H77" s="136"/>
    </row>
    <row r="78" spans="2:8" s="70" customFormat="1" ht="9.75" customHeight="1">
      <c r="B78" s="132"/>
      <c r="C78" s="135"/>
      <c r="D78" s="135"/>
      <c r="E78" s="132"/>
      <c r="F78" s="135"/>
      <c r="G78" s="135"/>
      <c r="H78" s="136"/>
    </row>
    <row r="79" spans="2:8" s="70" customFormat="1" ht="9.75" customHeight="1">
      <c r="B79" s="132"/>
      <c r="C79" s="134"/>
      <c r="D79" s="134"/>
      <c r="E79" s="132"/>
      <c r="F79" s="135"/>
      <c r="G79" s="135"/>
      <c r="H79" s="136"/>
    </row>
    <row r="80" spans="2:8" s="70" customFormat="1" ht="4.5" customHeight="1" thickBot="1">
      <c r="B80" s="137"/>
      <c r="C80" s="138"/>
      <c r="D80" s="138"/>
      <c r="E80" s="139"/>
      <c r="F80" s="138"/>
      <c r="G80" s="138"/>
      <c r="H80" s="140"/>
    </row>
    <row r="81" spans="1:8" s="70" customFormat="1" ht="9" customHeight="1">
      <c r="A81" s="141"/>
      <c r="B81" s="142"/>
      <c r="C81" s="142"/>
      <c r="D81" s="142"/>
      <c r="E81" s="142"/>
      <c r="F81" s="142"/>
      <c r="G81" s="142"/>
      <c r="H81" s="142"/>
    </row>
    <row r="82" spans="1:8" s="70" customFormat="1" ht="9" customHeight="1">
      <c r="A82" s="141"/>
      <c r="B82" s="142"/>
      <c r="C82" s="142"/>
      <c r="D82" s="142"/>
      <c r="E82" s="142"/>
      <c r="F82" s="142"/>
      <c r="G82" s="142"/>
      <c r="H82" s="142"/>
    </row>
    <row r="83" spans="2:8" s="70" customFormat="1" ht="15" customHeight="1">
      <c r="B83" s="71"/>
      <c r="C83" s="71"/>
      <c r="D83" s="71"/>
      <c r="E83" s="72" t="s">
        <v>242</v>
      </c>
      <c r="F83" s="73"/>
      <c r="G83" s="73"/>
      <c r="H83" s="73"/>
    </row>
    <row r="84" spans="1:8" s="70" customFormat="1" ht="15" customHeight="1">
      <c r="A84" s="75"/>
      <c r="B84" s="71"/>
      <c r="C84" s="71"/>
      <c r="D84" s="71"/>
      <c r="E84" s="76" t="s">
        <v>243</v>
      </c>
      <c r="F84" s="73"/>
      <c r="G84" s="73"/>
      <c r="H84" s="71"/>
    </row>
    <row r="85" spans="2:8" s="70" customFormat="1" ht="3" customHeight="1" thickBot="1">
      <c r="B85" s="71"/>
      <c r="C85" s="71"/>
      <c r="D85" s="71"/>
      <c r="E85" s="73"/>
      <c r="F85" s="73"/>
      <c r="G85" s="73"/>
      <c r="H85" s="73"/>
    </row>
    <row r="86" spans="2:8" s="70" customFormat="1" ht="9" customHeight="1">
      <c r="B86" s="78"/>
      <c r="C86" s="79"/>
      <c r="D86" s="80"/>
      <c r="E86" s="79"/>
      <c r="F86" s="81"/>
      <c r="G86" s="79"/>
      <c r="H86" s="208"/>
    </row>
    <row r="87" spans="2:8" s="70" customFormat="1" ht="9" customHeight="1">
      <c r="B87" s="233" t="s">
        <v>244</v>
      </c>
      <c r="C87" s="234"/>
      <c r="D87" s="235"/>
      <c r="E87" s="234" t="s">
        <v>245</v>
      </c>
      <c r="F87" s="88"/>
      <c r="G87" s="236" t="s">
        <v>64</v>
      </c>
      <c r="H87" s="233"/>
    </row>
    <row r="88" spans="2:8" s="70" customFormat="1" ht="9" customHeight="1">
      <c r="B88" s="233"/>
      <c r="C88" s="234"/>
      <c r="D88" s="235"/>
      <c r="E88" s="234"/>
      <c r="F88" s="237" t="s">
        <v>65</v>
      </c>
      <c r="G88" s="236"/>
      <c r="H88" s="233"/>
    </row>
    <row r="89" spans="2:8" s="70" customFormat="1" ht="9" customHeight="1" thickBot="1">
      <c r="B89" s="92"/>
      <c r="C89" s="93"/>
      <c r="D89" s="94"/>
      <c r="E89" s="93"/>
      <c r="F89" s="238"/>
      <c r="G89" s="95"/>
      <c r="H89" s="85"/>
    </row>
    <row r="90" spans="2:8" s="70" customFormat="1" ht="9" customHeight="1">
      <c r="B90" s="99"/>
      <c r="C90" s="100"/>
      <c r="D90" s="100"/>
      <c r="E90" s="99"/>
      <c r="F90" s="101"/>
      <c r="G90" s="102"/>
      <c r="H90" s="86"/>
    </row>
    <row r="91" spans="2:8" s="70" customFormat="1" ht="12" customHeight="1">
      <c r="B91" s="85"/>
      <c r="C91" s="86"/>
      <c r="D91" s="86"/>
      <c r="E91" s="106" t="s">
        <v>246</v>
      </c>
      <c r="F91" s="107"/>
      <c r="G91" s="87"/>
      <c r="H91" s="86"/>
    </row>
    <row r="92" spans="2:8" s="70" customFormat="1" ht="15" customHeight="1">
      <c r="B92" s="85"/>
      <c r="C92" s="209" t="s">
        <v>247</v>
      </c>
      <c r="D92" s="86"/>
      <c r="E92" s="113">
        <v>6448</v>
      </c>
      <c r="F92" s="107"/>
      <c r="G92" s="87"/>
      <c r="H92" s="86"/>
    </row>
    <row r="93" spans="2:7" ht="11.25" customHeight="1">
      <c r="B93" s="119"/>
      <c r="C93" s="120" t="s">
        <v>248</v>
      </c>
      <c r="D93" s="121"/>
      <c r="E93" s="113">
        <v>4929</v>
      </c>
      <c r="F93" s="122">
        <v>10</v>
      </c>
      <c r="G93" s="114">
        <f>E93/6448*100</f>
        <v>76.4423076923077</v>
      </c>
    </row>
    <row r="94" spans="2:7" ht="12" customHeight="1">
      <c r="B94" s="119"/>
      <c r="C94" s="120" t="s">
        <v>249</v>
      </c>
      <c r="D94" s="121"/>
      <c r="E94" s="113">
        <f>AVERAGE(E16:E21)</f>
        <v>5689</v>
      </c>
      <c r="F94" s="122">
        <v>7</v>
      </c>
      <c r="G94" s="114">
        <f aca="true" t="shared" si="0" ref="G94:G102">E94/6448*100</f>
        <v>88.2289081885856</v>
      </c>
    </row>
    <row r="95" spans="2:7" ht="12" customHeight="1">
      <c r="B95" s="119"/>
      <c r="C95" s="120" t="s">
        <v>250</v>
      </c>
      <c r="D95" s="121"/>
      <c r="E95" s="113">
        <f>AVERAGE(E23:E29)</f>
        <v>6844.571428571428</v>
      </c>
      <c r="F95" s="122">
        <v>3</v>
      </c>
      <c r="G95" s="114">
        <f t="shared" si="0"/>
        <v>106.15030131159162</v>
      </c>
    </row>
    <row r="96" spans="2:7" ht="13.5">
      <c r="B96" s="119"/>
      <c r="C96" s="120" t="s">
        <v>251</v>
      </c>
      <c r="D96" s="121"/>
      <c r="E96" s="113">
        <f>AVERAGE(E31:E34)</f>
        <v>7622.25</v>
      </c>
      <c r="F96" s="122">
        <v>1</v>
      </c>
      <c r="G96" s="114">
        <f t="shared" si="0"/>
        <v>118.21107320099256</v>
      </c>
    </row>
    <row r="97" spans="2:7" ht="13.5">
      <c r="B97" s="119"/>
      <c r="C97" s="120" t="s">
        <v>252</v>
      </c>
      <c r="D97" s="121"/>
      <c r="E97" s="113">
        <f>AVERAGE(E36:E41)</f>
        <v>7396</v>
      </c>
      <c r="F97" s="122">
        <v>2</v>
      </c>
      <c r="G97" s="114">
        <f t="shared" si="0"/>
        <v>114.70223325062034</v>
      </c>
    </row>
    <row r="98" spans="2:7" ht="13.5">
      <c r="B98" s="119"/>
      <c r="C98" s="120" t="s">
        <v>253</v>
      </c>
      <c r="D98" s="121"/>
      <c r="E98" s="113">
        <f>AVERAGE(E43:E48)</f>
        <v>6678.833333333333</v>
      </c>
      <c r="F98" s="122">
        <v>4</v>
      </c>
      <c r="G98" s="114">
        <f t="shared" si="0"/>
        <v>103.57992142266335</v>
      </c>
    </row>
    <row r="99" spans="2:7" ht="13.5">
      <c r="B99" s="119"/>
      <c r="C99" s="120" t="s">
        <v>254</v>
      </c>
      <c r="D99" s="121"/>
      <c r="E99" s="113">
        <f>AVERAGE(E50:E54)</f>
        <v>6515.2</v>
      </c>
      <c r="F99" s="122">
        <v>5</v>
      </c>
      <c r="G99" s="114">
        <f t="shared" si="0"/>
        <v>101.04218362282877</v>
      </c>
    </row>
    <row r="100" spans="2:7" ht="13.5">
      <c r="B100" s="119"/>
      <c r="C100" s="120" t="s">
        <v>255</v>
      </c>
      <c r="D100" s="121"/>
      <c r="E100" s="113">
        <f>AVERAGE(E56:E59)</f>
        <v>6160</v>
      </c>
      <c r="F100" s="122">
        <v>6</v>
      </c>
      <c r="G100" s="114">
        <f t="shared" si="0"/>
        <v>95.53349875930522</v>
      </c>
    </row>
    <row r="101" spans="2:7" ht="13.5">
      <c r="B101" s="119"/>
      <c r="C101" s="120" t="s">
        <v>256</v>
      </c>
      <c r="D101" s="121"/>
      <c r="E101" s="113">
        <f>AVERAGE(E61:E67)</f>
        <v>5398.285714285715</v>
      </c>
      <c r="F101" s="122">
        <v>8</v>
      </c>
      <c r="G101" s="114">
        <f t="shared" si="0"/>
        <v>83.72031194611841</v>
      </c>
    </row>
    <row r="102" spans="2:7" ht="13.5">
      <c r="B102" s="119"/>
      <c r="C102" s="120" t="s">
        <v>257</v>
      </c>
      <c r="D102" s="121"/>
      <c r="E102" s="113">
        <v>4998</v>
      </c>
      <c r="F102" s="122">
        <v>9</v>
      </c>
      <c r="G102" s="114">
        <f t="shared" si="0"/>
        <v>77.51240694789082</v>
      </c>
    </row>
    <row r="103" spans="1:8" s="70" customFormat="1" ht="4.5" customHeight="1" thickBot="1">
      <c r="A103" s="90"/>
      <c r="B103" s="123"/>
      <c r="C103" s="124"/>
      <c r="D103" s="125"/>
      <c r="E103" s="123"/>
      <c r="F103" s="126"/>
      <c r="G103" s="127"/>
      <c r="H103" s="210"/>
    </row>
    <row r="104" spans="2:8" s="70" customFormat="1" ht="4.5" customHeight="1">
      <c r="B104" s="128"/>
      <c r="C104" s="129"/>
      <c r="D104" s="130"/>
      <c r="E104" s="131"/>
      <c r="F104" s="129"/>
      <c r="G104" s="130"/>
      <c r="H104" s="134"/>
    </row>
    <row r="105" spans="2:8" s="70" customFormat="1" ht="9.75" customHeight="1">
      <c r="B105" s="132"/>
      <c r="C105" s="133" t="s">
        <v>258</v>
      </c>
      <c r="D105" s="134"/>
      <c r="E105" s="227" t="s">
        <v>259</v>
      </c>
      <c r="F105" s="229"/>
      <c r="G105" s="230"/>
      <c r="H105" s="135"/>
    </row>
    <row r="106" spans="2:8" s="70" customFormat="1" ht="9.75" customHeight="1">
      <c r="B106" s="132"/>
      <c r="C106" s="134"/>
      <c r="D106" s="134"/>
      <c r="E106" s="227" t="s">
        <v>260</v>
      </c>
      <c r="F106" s="229"/>
      <c r="G106" s="230"/>
      <c r="H106" s="135"/>
    </row>
    <row r="107" spans="2:8" s="70" customFormat="1" ht="9.75" customHeight="1">
      <c r="B107" s="231" t="s">
        <v>261</v>
      </c>
      <c r="C107" s="232"/>
      <c r="D107" s="232"/>
      <c r="E107" s="132" t="s">
        <v>262</v>
      </c>
      <c r="F107" s="135"/>
      <c r="G107" s="136"/>
      <c r="H107" s="135"/>
    </row>
    <row r="108" spans="2:8" s="70" customFormat="1" ht="9.75" customHeight="1">
      <c r="B108" s="231" t="s">
        <v>263</v>
      </c>
      <c r="C108" s="232"/>
      <c r="D108" s="232"/>
      <c r="E108" s="227" t="s">
        <v>264</v>
      </c>
      <c r="F108" s="229"/>
      <c r="G108" s="230"/>
      <c r="H108" s="135"/>
    </row>
    <row r="109" spans="2:8" s="70" customFormat="1" ht="9.75" customHeight="1">
      <c r="B109" s="132"/>
      <c r="C109" s="134"/>
      <c r="D109" s="134"/>
      <c r="E109" s="227" t="s">
        <v>265</v>
      </c>
      <c r="F109" s="229"/>
      <c r="G109" s="230"/>
      <c r="H109" s="135"/>
    </row>
    <row r="110" spans="2:8" s="70" customFormat="1" ht="4.5" customHeight="1" thickBot="1">
      <c r="B110" s="137"/>
      <c r="C110" s="138"/>
      <c r="D110" s="138"/>
      <c r="E110" s="139"/>
      <c r="F110" s="138"/>
      <c r="G110" s="140"/>
      <c r="H110" s="134"/>
    </row>
    <row r="111" spans="1:8" s="70" customFormat="1" ht="9" customHeight="1">
      <c r="A111" s="141"/>
      <c r="B111" s="142"/>
      <c r="C111" s="142"/>
      <c r="D111" s="142"/>
      <c r="E111" s="142"/>
      <c r="F111" s="142"/>
      <c r="G111" s="142"/>
      <c r="H111" s="142"/>
    </row>
  </sheetData>
  <mergeCells count="22">
    <mergeCell ref="B5:D6"/>
    <mergeCell ref="E5:E6"/>
    <mergeCell ref="G5:G6"/>
    <mergeCell ref="H5:H6"/>
    <mergeCell ref="F6:F7"/>
    <mergeCell ref="E72:H72"/>
    <mergeCell ref="E73:H73"/>
    <mergeCell ref="B74:D74"/>
    <mergeCell ref="B75:D75"/>
    <mergeCell ref="E75:H75"/>
    <mergeCell ref="E76:H76"/>
    <mergeCell ref="B87:D88"/>
    <mergeCell ref="E87:E88"/>
    <mergeCell ref="G87:G88"/>
    <mergeCell ref="H87:H88"/>
    <mergeCell ref="F88:F89"/>
    <mergeCell ref="E109:G109"/>
    <mergeCell ref="E105:G105"/>
    <mergeCell ref="E106:G106"/>
    <mergeCell ref="B107:D107"/>
    <mergeCell ref="B108:D108"/>
    <mergeCell ref="E108:G108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B5" sqref="B5"/>
    </sheetView>
  </sheetViews>
  <sheetFormatPr defaultColWidth="9.00390625" defaultRowHeight="13.5"/>
  <cols>
    <col min="1" max="1" width="2.375" style="0" customWidth="1"/>
    <col min="3" max="3" width="4.25390625" style="0" customWidth="1"/>
    <col min="4" max="4" width="9.625" style="0" customWidth="1"/>
    <col min="5" max="5" width="14.375" style="0" customWidth="1"/>
    <col min="6" max="8" width="9.625" style="0" customWidth="1"/>
  </cols>
  <sheetData>
    <row r="1" spans="1:8" ht="9.75" customHeight="1">
      <c r="A1" s="143"/>
      <c r="B1" s="143"/>
      <c r="C1" s="143"/>
      <c r="D1" s="144"/>
      <c r="E1" s="143"/>
      <c r="F1" s="143"/>
      <c r="G1" s="143"/>
      <c r="H1" s="143"/>
    </row>
    <row r="2" spans="1:8" ht="9.75" customHeight="1">
      <c r="A2" s="145"/>
      <c r="B2" s="146"/>
      <c r="C2" s="147"/>
      <c r="D2" s="148"/>
      <c r="E2" s="146"/>
      <c r="F2" s="146"/>
      <c r="G2" s="146"/>
      <c r="H2" s="146"/>
    </row>
    <row r="3" spans="1:8" ht="9.75" customHeight="1">
      <c r="A3" s="149"/>
      <c r="B3" s="150"/>
      <c r="C3" s="151"/>
      <c r="D3" s="152"/>
      <c r="E3" s="153"/>
      <c r="F3" s="153"/>
      <c r="G3" s="153"/>
      <c r="H3" s="154" t="s">
        <v>276</v>
      </c>
    </row>
    <row r="4" spans="1:8" ht="9.75" customHeight="1">
      <c r="A4" s="149"/>
      <c r="B4" s="150"/>
      <c r="C4" s="151"/>
      <c r="D4" s="152"/>
      <c r="E4" s="153"/>
      <c r="F4" s="153"/>
      <c r="G4" s="153"/>
      <c r="H4" s="155" t="s">
        <v>66</v>
      </c>
    </row>
    <row r="5" spans="1:8" ht="9.75" customHeight="1">
      <c r="A5" s="149"/>
      <c r="B5" s="153" t="s">
        <v>67</v>
      </c>
      <c r="C5" s="151"/>
      <c r="D5" s="156" t="s">
        <v>68</v>
      </c>
      <c r="E5" s="157"/>
      <c r="F5" s="157"/>
      <c r="G5" s="157"/>
      <c r="H5" s="157"/>
    </row>
    <row r="6" spans="1:8" ht="9.75" customHeight="1">
      <c r="A6" s="149"/>
      <c r="B6" s="150"/>
      <c r="C6" s="151"/>
      <c r="D6" s="158" t="s">
        <v>68</v>
      </c>
      <c r="E6" s="154" t="s">
        <v>268</v>
      </c>
      <c r="F6" s="154"/>
      <c r="G6" s="154"/>
      <c r="H6" s="159"/>
    </row>
    <row r="7" spans="1:8" ht="9.75" customHeight="1">
      <c r="A7" s="160"/>
      <c r="B7" s="161"/>
      <c r="C7" s="162"/>
      <c r="D7" s="163"/>
      <c r="E7" s="104"/>
      <c r="F7" s="104"/>
      <c r="G7" s="104"/>
      <c r="H7" s="164" t="s">
        <v>69</v>
      </c>
    </row>
    <row r="8" spans="1:8" ht="9.75" customHeight="1">
      <c r="A8" s="160"/>
      <c r="B8" s="161"/>
      <c r="C8" s="162"/>
      <c r="D8" s="109" t="s">
        <v>70</v>
      </c>
      <c r="E8" s="109" t="s">
        <v>71</v>
      </c>
      <c r="F8" s="110" t="s">
        <v>277</v>
      </c>
      <c r="G8" s="110" t="s">
        <v>72</v>
      </c>
      <c r="H8" s="110" t="s">
        <v>278</v>
      </c>
    </row>
    <row r="9" spans="1:8" ht="9.75" customHeight="1">
      <c r="A9" s="165"/>
      <c r="B9" s="166"/>
      <c r="C9" s="167"/>
      <c r="D9" s="168"/>
      <c r="E9" s="168"/>
      <c r="F9" s="168"/>
      <c r="G9" s="168"/>
      <c r="H9" s="168"/>
    </row>
    <row r="10" spans="1:8" ht="9.75" customHeight="1">
      <c r="A10" s="169" t="s">
        <v>73</v>
      </c>
      <c r="B10" s="170" t="s">
        <v>74</v>
      </c>
      <c r="C10" s="162"/>
      <c r="D10" s="171">
        <v>10068.4</v>
      </c>
      <c r="E10" s="171">
        <v>11177.4</v>
      </c>
      <c r="F10" s="171">
        <v>12202.6</v>
      </c>
      <c r="G10" s="171">
        <v>12374.5</v>
      </c>
      <c r="H10" s="171">
        <v>12834.9</v>
      </c>
    </row>
    <row r="11" spans="1:8" ht="9.75" customHeight="1">
      <c r="A11" s="169"/>
      <c r="B11" s="170"/>
      <c r="C11" s="162"/>
      <c r="D11" s="171"/>
      <c r="E11" s="171"/>
      <c r="F11" s="171"/>
      <c r="G11" s="171"/>
      <c r="H11" s="171"/>
    </row>
    <row r="12" spans="1:8" ht="9.75" customHeight="1">
      <c r="A12" s="169" t="s">
        <v>75</v>
      </c>
      <c r="B12" s="170" t="s">
        <v>76</v>
      </c>
      <c r="C12" s="162"/>
      <c r="D12" s="171">
        <v>12960.6</v>
      </c>
      <c r="E12" s="171">
        <v>13999.5</v>
      </c>
      <c r="F12" s="171">
        <v>15391.6</v>
      </c>
      <c r="G12" s="171">
        <v>15549</v>
      </c>
      <c r="H12" s="171">
        <v>16127</v>
      </c>
    </row>
    <row r="13" spans="1:8" ht="9.75" customHeight="1">
      <c r="A13" s="172" t="s">
        <v>77</v>
      </c>
      <c r="B13" s="173" t="s">
        <v>78</v>
      </c>
      <c r="C13" s="174"/>
      <c r="D13" s="175">
        <v>12990.7</v>
      </c>
      <c r="E13" s="175">
        <v>15386.1</v>
      </c>
      <c r="F13" s="175">
        <v>16664.4</v>
      </c>
      <c r="G13" s="175">
        <v>16763.6</v>
      </c>
      <c r="H13" s="175">
        <v>17299.1</v>
      </c>
    </row>
    <row r="14" spans="1:8" ht="9.75" customHeight="1">
      <c r="A14" s="169" t="s">
        <v>79</v>
      </c>
      <c r="B14" s="170" t="s">
        <v>80</v>
      </c>
      <c r="C14" s="162"/>
      <c r="D14" s="171">
        <v>14086.7</v>
      </c>
      <c r="E14" s="171">
        <v>15240.5</v>
      </c>
      <c r="F14" s="171">
        <v>16742.5</v>
      </c>
      <c r="G14" s="171">
        <v>16872.5</v>
      </c>
      <c r="H14" s="171">
        <v>17565</v>
      </c>
    </row>
    <row r="15" spans="1:8" ht="9.75" customHeight="1">
      <c r="A15" s="169" t="s">
        <v>81</v>
      </c>
      <c r="B15" s="170" t="s">
        <v>82</v>
      </c>
      <c r="C15" s="162"/>
      <c r="D15" s="171">
        <v>14541.4</v>
      </c>
      <c r="E15" s="171">
        <v>16170.4</v>
      </c>
      <c r="F15" s="171">
        <v>16984.1</v>
      </c>
      <c r="G15" s="171">
        <v>17560.4</v>
      </c>
      <c r="H15" s="171">
        <v>18342.1</v>
      </c>
    </row>
    <row r="16" spans="1:8" ht="9.75" customHeight="1">
      <c r="A16" s="169" t="s">
        <v>83</v>
      </c>
      <c r="B16" s="170" t="s">
        <v>84</v>
      </c>
      <c r="C16" s="162"/>
      <c r="D16" s="171">
        <v>15045.2</v>
      </c>
      <c r="E16" s="171">
        <v>17560.8</v>
      </c>
      <c r="F16" s="171">
        <v>18865.7</v>
      </c>
      <c r="G16" s="171">
        <v>18890.7</v>
      </c>
      <c r="H16" s="171">
        <v>19743</v>
      </c>
    </row>
    <row r="17" spans="1:8" ht="9.75" customHeight="1">
      <c r="A17" s="169" t="s">
        <v>85</v>
      </c>
      <c r="B17" s="170" t="s">
        <v>86</v>
      </c>
      <c r="C17" s="162"/>
      <c r="D17" s="171">
        <v>16117</v>
      </c>
      <c r="E17" s="171">
        <v>17869</v>
      </c>
      <c r="F17" s="171">
        <v>19114</v>
      </c>
      <c r="G17" s="171">
        <v>19052.8</v>
      </c>
      <c r="H17" s="171">
        <v>19868</v>
      </c>
    </row>
    <row r="18" spans="1:8" ht="9.75" customHeight="1">
      <c r="A18" s="169"/>
      <c r="B18" s="170"/>
      <c r="C18" s="162"/>
      <c r="D18" s="171">
        <f>AVERAGE(D12:D17)</f>
        <v>14290.266666666668</v>
      </c>
      <c r="E18" s="171">
        <f>AVERAGE(E12:E17)</f>
        <v>16037.716666666667</v>
      </c>
      <c r="F18" s="171">
        <f>AVERAGE(F12:F17)</f>
        <v>17293.716666666667</v>
      </c>
      <c r="G18" s="171">
        <f>AVERAGE(G12:G17)</f>
        <v>17448.166666666668</v>
      </c>
      <c r="H18" s="171">
        <f>AVERAGE(H12:H17)</f>
        <v>18157.366666666665</v>
      </c>
    </row>
    <row r="19" spans="1:8" ht="9.75" customHeight="1">
      <c r="A19" s="169" t="s">
        <v>87</v>
      </c>
      <c r="B19" s="170" t="s">
        <v>88</v>
      </c>
      <c r="C19" s="162"/>
      <c r="D19" s="171">
        <v>21227.5</v>
      </c>
      <c r="E19" s="171">
        <v>23093.1</v>
      </c>
      <c r="F19" s="171">
        <v>25109.9</v>
      </c>
      <c r="G19" s="171">
        <v>24737.1</v>
      </c>
      <c r="H19" s="171">
        <v>25798</v>
      </c>
    </row>
    <row r="20" spans="1:8" ht="9.75" customHeight="1">
      <c r="A20" s="169" t="s">
        <v>89</v>
      </c>
      <c r="B20" s="170" t="s">
        <v>90</v>
      </c>
      <c r="C20" s="162"/>
      <c r="D20" s="171">
        <v>22461.3</v>
      </c>
      <c r="E20" s="171">
        <v>24127.7</v>
      </c>
      <c r="F20" s="171">
        <v>25837.6</v>
      </c>
      <c r="G20" s="171">
        <v>25692</v>
      </c>
      <c r="H20" s="171">
        <v>26471</v>
      </c>
    </row>
    <row r="21" spans="1:8" ht="9.75" customHeight="1">
      <c r="A21" s="169" t="s">
        <v>91</v>
      </c>
      <c r="B21" s="170" t="s">
        <v>92</v>
      </c>
      <c r="C21" s="162"/>
      <c r="D21" s="171">
        <v>20585.3</v>
      </c>
      <c r="E21" s="171">
        <v>22481.9</v>
      </c>
      <c r="F21" s="171">
        <v>23763.3</v>
      </c>
      <c r="G21" s="171">
        <v>23857</v>
      </c>
      <c r="H21" s="171">
        <v>24691.3</v>
      </c>
    </row>
    <row r="22" spans="1:8" ht="9.75" customHeight="1">
      <c r="A22" s="169" t="s">
        <v>93</v>
      </c>
      <c r="B22" s="170" t="s">
        <v>94</v>
      </c>
      <c r="C22" s="162"/>
      <c r="D22" s="171">
        <v>14097.2</v>
      </c>
      <c r="E22" s="171">
        <v>14841.8</v>
      </c>
      <c r="F22" s="171">
        <v>15439</v>
      </c>
      <c r="G22" s="171">
        <v>15593.2</v>
      </c>
      <c r="H22" s="171">
        <v>16174.2</v>
      </c>
    </row>
    <row r="23" spans="1:8" ht="9.75" customHeight="1">
      <c r="A23" s="169" t="s">
        <v>95</v>
      </c>
      <c r="B23" s="170" t="s">
        <v>96</v>
      </c>
      <c r="C23" s="162"/>
      <c r="D23" s="171">
        <v>15188.2</v>
      </c>
      <c r="E23" s="171">
        <v>16327.1</v>
      </c>
      <c r="F23" s="171">
        <v>16917.6</v>
      </c>
      <c r="G23" s="171">
        <v>16858.6</v>
      </c>
      <c r="H23" s="171">
        <v>17211.4</v>
      </c>
    </row>
    <row r="24" spans="1:8" ht="9.75" customHeight="1">
      <c r="A24" s="169" t="s">
        <v>97</v>
      </c>
      <c r="B24" s="170" t="s">
        <v>98</v>
      </c>
      <c r="C24" s="162"/>
      <c r="D24" s="171">
        <v>13110.1</v>
      </c>
      <c r="E24" s="171">
        <v>14411.7</v>
      </c>
      <c r="F24" s="171">
        <v>14974.3</v>
      </c>
      <c r="G24" s="171">
        <v>15277.8</v>
      </c>
      <c r="H24" s="171">
        <v>15696.3</v>
      </c>
    </row>
    <row r="25" spans="1:8" ht="9.75" customHeight="1">
      <c r="A25" s="169" t="s">
        <v>99</v>
      </c>
      <c r="B25" s="170" t="s">
        <v>100</v>
      </c>
      <c r="C25" s="162"/>
      <c r="D25" s="171">
        <v>15300.2</v>
      </c>
      <c r="E25" s="171">
        <v>15657.4</v>
      </c>
      <c r="F25" s="171">
        <v>16064.7</v>
      </c>
      <c r="G25" s="171">
        <v>16161.6</v>
      </c>
      <c r="H25" s="171">
        <v>16398.8</v>
      </c>
    </row>
    <row r="26" spans="1:8" ht="9.75" customHeight="1">
      <c r="A26" s="169"/>
      <c r="B26" s="170"/>
      <c r="C26" s="162"/>
      <c r="D26" s="171">
        <f>AVERAGE(D19:D25)</f>
        <v>17424.257142857143</v>
      </c>
      <c r="E26" s="171">
        <f>AVERAGE(E19:E25)</f>
        <v>18705.81428571429</v>
      </c>
      <c r="F26" s="171">
        <f>AVERAGE(F19:F25)</f>
        <v>19729.485714285714</v>
      </c>
      <c r="G26" s="171">
        <f>AVERAGE(G19:G25)</f>
        <v>19739.614285714284</v>
      </c>
      <c r="H26" s="171">
        <f>AVERAGE(H19:H25)</f>
        <v>20348.714285714286</v>
      </c>
    </row>
    <row r="27" spans="1:8" ht="9.75" customHeight="1">
      <c r="A27" s="169" t="s">
        <v>101</v>
      </c>
      <c r="B27" s="170" t="s">
        <v>102</v>
      </c>
      <c r="C27" s="162"/>
      <c r="D27" s="171">
        <v>16670.5</v>
      </c>
      <c r="E27" s="171">
        <v>18683.8</v>
      </c>
      <c r="F27" s="171">
        <v>19700.5</v>
      </c>
      <c r="G27" s="171">
        <v>19796.9</v>
      </c>
      <c r="H27" s="171">
        <v>20528.4</v>
      </c>
    </row>
    <row r="28" spans="1:8" ht="9.75" customHeight="1">
      <c r="A28" s="169" t="s">
        <v>103</v>
      </c>
      <c r="B28" s="170" t="s">
        <v>104</v>
      </c>
      <c r="C28" s="162"/>
      <c r="D28" s="171">
        <v>30273.2</v>
      </c>
      <c r="E28" s="171">
        <v>29375.3</v>
      </c>
      <c r="F28" s="171">
        <v>30570.1</v>
      </c>
      <c r="G28" s="171">
        <v>29582.9</v>
      </c>
      <c r="H28" s="171">
        <v>30421.9</v>
      </c>
    </row>
    <row r="29" spans="1:8" ht="9.75" customHeight="1">
      <c r="A29" s="169" t="s">
        <v>105</v>
      </c>
      <c r="B29" s="170" t="s">
        <v>106</v>
      </c>
      <c r="C29" s="162"/>
      <c r="D29" s="171">
        <v>17482.7</v>
      </c>
      <c r="E29" s="171">
        <v>18982</v>
      </c>
      <c r="F29" s="171">
        <v>19896.9</v>
      </c>
      <c r="G29" s="171">
        <v>19612.4</v>
      </c>
      <c r="H29" s="171">
        <v>20263.3</v>
      </c>
    </row>
    <row r="30" spans="1:8" ht="9.75" customHeight="1">
      <c r="A30" s="169" t="s">
        <v>107</v>
      </c>
      <c r="B30" s="170" t="s">
        <v>108</v>
      </c>
      <c r="C30" s="162"/>
      <c r="D30" s="171">
        <v>24569.6</v>
      </c>
      <c r="E30" s="171">
        <v>26118.7</v>
      </c>
      <c r="F30" s="171">
        <v>27264.9</v>
      </c>
      <c r="G30" s="171">
        <v>27038.1</v>
      </c>
      <c r="H30" s="171">
        <v>28463.7</v>
      </c>
    </row>
    <row r="31" spans="1:8" ht="9.75" customHeight="1">
      <c r="A31" s="169"/>
      <c r="B31" s="170"/>
      <c r="C31" s="162"/>
      <c r="D31" s="171">
        <f>AVERAGE(D27:D30)</f>
        <v>22249</v>
      </c>
      <c r="E31" s="171">
        <f>AVERAGE(E27:E30)</f>
        <v>23289.95</v>
      </c>
      <c r="F31" s="171">
        <f>AVERAGE(F27:F30)</f>
        <v>24358.1</v>
      </c>
      <c r="G31" s="171">
        <f>AVERAGE(G27:G30)</f>
        <v>24007.575000000004</v>
      </c>
      <c r="H31" s="171">
        <f>AVERAGE(H27:H30)</f>
        <v>24919.325</v>
      </c>
    </row>
    <row r="32" spans="1:8" ht="9.75" customHeight="1">
      <c r="A32" s="169" t="s">
        <v>109</v>
      </c>
      <c r="B32" s="170" t="s">
        <v>110</v>
      </c>
      <c r="C32" s="162"/>
      <c r="D32" s="171">
        <v>16805</v>
      </c>
      <c r="E32" s="171">
        <v>18800.3</v>
      </c>
      <c r="F32" s="171">
        <v>19881.2</v>
      </c>
      <c r="G32" s="171">
        <v>20024.9</v>
      </c>
      <c r="H32" s="171">
        <v>20462.8</v>
      </c>
    </row>
    <row r="33" spans="1:8" ht="9.75" customHeight="1">
      <c r="A33" s="169" t="s">
        <v>111</v>
      </c>
      <c r="B33" s="170" t="s">
        <v>112</v>
      </c>
      <c r="C33" s="162"/>
      <c r="D33" s="171">
        <v>16726.4</v>
      </c>
      <c r="E33" s="171">
        <v>19106.7</v>
      </c>
      <c r="F33" s="171">
        <v>20319.2</v>
      </c>
      <c r="G33" s="171">
        <v>20406.1</v>
      </c>
      <c r="H33" s="171">
        <v>21102.8</v>
      </c>
    </row>
    <row r="34" spans="1:8" ht="9.75" customHeight="1">
      <c r="A34" s="169" t="s">
        <v>113</v>
      </c>
      <c r="B34" s="170" t="s">
        <v>114</v>
      </c>
      <c r="C34" s="162"/>
      <c r="D34" s="171">
        <v>19850.5</v>
      </c>
      <c r="E34" s="171">
        <v>20992</v>
      </c>
      <c r="F34" s="171">
        <v>21909.3</v>
      </c>
      <c r="G34" s="171">
        <v>22028.7</v>
      </c>
      <c r="H34" s="171">
        <v>22465.6</v>
      </c>
    </row>
    <row r="35" spans="1:8" ht="9.75" customHeight="1">
      <c r="A35" s="169" t="s">
        <v>115</v>
      </c>
      <c r="B35" s="170" t="s">
        <v>116</v>
      </c>
      <c r="C35" s="162"/>
      <c r="D35" s="171">
        <v>22619.8</v>
      </c>
      <c r="E35" s="171">
        <v>23416.6</v>
      </c>
      <c r="F35" s="171">
        <v>24285.2</v>
      </c>
      <c r="G35" s="171">
        <v>24406.5</v>
      </c>
      <c r="H35" s="171">
        <v>24894.8</v>
      </c>
    </row>
    <row r="36" spans="1:8" ht="9.75" customHeight="1">
      <c r="A36" s="169" t="s">
        <v>117</v>
      </c>
      <c r="B36" s="170" t="s">
        <v>118</v>
      </c>
      <c r="C36" s="162"/>
      <c r="D36" s="171">
        <v>23007.1</v>
      </c>
      <c r="E36" s="171">
        <v>23139.9</v>
      </c>
      <c r="F36" s="171">
        <v>23889.6</v>
      </c>
      <c r="G36" s="171">
        <v>23994.3</v>
      </c>
      <c r="H36" s="171">
        <v>24137.2</v>
      </c>
    </row>
    <row r="37" spans="1:8" ht="9.75" customHeight="1">
      <c r="A37" s="169" t="s">
        <v>119</v>
      </c>
      <c r="B37" s="170" t="s">
        <v>120</v>
      </c>
      <c r="C37" s="162"/>
      <c r="D37" s="171">
        <v>21478.9</v>
      </c>
      <c r="E37" s="171">
        <v>22675.1</v>
      </c>
      <c r="F37" s="171">
        <v>24276.7</v>
      </c>
      <c r="G37" s="171">
        <v>24402.4</v>
      </c>
      <c r="H37" s="171">
        <v>24975.3</v>
      </c>
    </row>
    <row r="38" spans="1:8" ht="9.75" customHeight="1">
      <c r="A38" s="169"/>
      <c r="B38" s="170"/>
      <c r="C38" s="162"/>
      <c r="D38" s="171">
        <f>AVERAGE(D32:D37)</f>
        <v>20081.28333333333</v>
      </c>
      <c r="E38" s="171">
        <f>AVERAGE(E32:E37)</f>
        <v>21355.100000000002</v>
      </c>
      <c r="F38" s="171">
        <f>AVERAGE(F32:F37)</f>
        <v>22426.86666666667</v>
      </c>
      <c r="G38" s="171">
        <f>AVERAGE(G32:G37)</f>
        <v>22543.816666666666</v>
      </c>
      <c r="H38" s="171">
        <f>AVERAGE(H32:H37)</f>
        <v>23006.416666666668</v>
      </c>
    </row>
    <row r="39" spans="1:8" ht="9.75" customHeight="1">
      <c r="A39" s="169" t="s">
        <v>121</v>
      </c>
      <c r="B39" s="170" t="s">
        <v>122</v>
      </c>
      <c r="C39" s="162"/>
      <c r="D39" s="171">
        <v>28425.2</v>
      </c>
      <c r="E39" s="171">
        <v>28988.4</v>
      </c>
      <c r="F39" s="171">
        <v>30272.4</v>
      </c>
      <c r="G39" s="171">
        <v>30695.4</v>
      </c>
      <c r="H39" s="171">
        <v>31369</v>
      </c>
    </row>
    <row r="40" spans="1:8" ht="9.75" customHeight="1">
      <c r="A40" s="169" t="s">
        <v>123</v>
      </c>
      <c r="B40" s="170" t="s">
        <v>124</v>
      </c>
      <c r="C40" s="162"/>
      <c r="D40" s="171">
        <v>14291.6</v>
      </c>
      <c r="E40" s="171">
        <v>15273.2</v>
      </c>
      <c r="F40" s="171">
        <v>15740.8</v>
      </c>
      <c r="G40" s="171">
        <v>16055.3</v>
      </c>
      <c r="H40" s="171">
        <v>16405</v>
      </c>
    </row>
    <row r="41" spans="1:8" ht="9.75" customHeight="1">
      <c r="A41" s="169" t="s">
        <v>125</v>
      </c>
      <c r="B41" s="170" t="s">
        <v>126</v>
      </c>
      <c r="C41" s="162"/>
      <c r="D41" s="171">
        <v>17149.6</v>
      </c>
      <c r="E41" s="171">
        <v>17520.6</v>
      </c>
      <c r="F41" s="171">
        <v>17851.2</v>
      </c>
      <c r="G41" s="171">
        <v>17982.4</v>
      </c>
      <c r="H41" s="171">
        <v>18087</v>
      </c>
    </row>
    <row r="42" spans="1:8" ht="9.75" customHeight="1">
      <c r="A42" s="169" t="s">
        <v>127</v>
      </c>
      <c r="B42" s="170" t="s">
        <v>128</v>
      </c>
      <c r="C42" s="162"/>
      <c r="D42" s="171">
        <v>18491.1</v>
      </c>
      <c r="E42" s="171">
        <v>19360.3</v>
      </c>
      <c r="F42" s="171">
        <v>19929.2</v>
      </c>
      <c r="G42" s="171">
        <v>20064.9</v>
      </c>
      <c r="H42" s="171">
        <v>20240.7</v>
      </c>
    </row>
    <row r="43" spans="1:8" ht="9.75" customHeight="1">
      <c r="A43" s="169" t="s">
        <v>129</v>
      </c>
      <c r="B43" s="170" t="s">
        <v>130</v>
      </c>
      <c r="C43" s="162"/>
      <c r="D43" s="171">
        <v>13599.5</v>
      </c>
      <c r="E43" s="171">
        <v>15151.6</v>
      </c>
      <c r="F43" s="171">
        <v>15626.6</v>
      </c>
      <c r="G43" s="171">
        <v>15963.7</v>
      </c>
      <c r="H43" s="171">
        <v>16340.2</v>
      </c>
    </row>
    <row r="44" spans="1:8" ht="9.75" customHeight="1">
      <c r="A44" s="169" t="s">
        <v>131</v>
      </c>
      <c r="B44" s="170" t="s">
        <v>132</v>
      </c>
      <c r="C44" s="162"/>
      <c r="D44" s="171">
        <v>15064.6</v>
      </c>
      <c r="E44" s="171">
        <v>16160.4</v>
      </c>
      <c r="F44" s="171">
        <v>16859.6</v>
      </c>
      <c r="G44" s="171">
        <v>17031.7</v>
      </c>
      <c r="H44" s="171">
        <v>17348.5</v>
      </c>
    </row>
    <row r="45" spans="1:8" ht="9.75" customHeight="1">
      <c r="A45" s="169"/>
      <c r="B45" s="170"/>
      <c r="C45" s="162"/>
      <c r="D45" s="171">
        <f>AVERAGE(D39:D44)</f>
        <v>17836.933333333334</v>
      </c>
      <c r="E45" s="171">
        <f>AVERAGE(E39:E44)</f>
        <v>18742.416666666668</v>
      </c>
      <c r="F45" s="171">
        <f>AVERAGE(F39:F44)</f>
        <v>19379.966666666664</v>
      </c>
      <c r="G45" s="171">
        <f>AVERAGE(G39:G44)</f>
        <v>19632.233333333334</v>
      </c>
      <c r="H45" s="171">
        <f>AVERAGE(H39:H44)</f>
        <v>19965.066666666666</v>
      </c>
    </row>
    <row r="46" spans="1:8" ht="9.75" customHeight="1">
      <c r="A46" s="169" t="s">
        <v>133</v>
      </c>
      <c r="B46" s="170" t="s">
        <v>134</v>
      </c>
      <c r="C46" s="162"/>
      <c r="D46" s="171">
        <v>13952.1</v>
      </c>
      <c r="E46" s="171">
        <v>16081.9</v>
      </c>
      <c r="F46" s="171">
        <v>17602.5</v>
      </c>
      <c r="G46" s="171">
        <v>17808.4</v>
      </c>
      <c r="H46" s="171">
        <v>18193.8</v>
      </c>
    </row>
    <row r="47" spans="1:8" ht="9.75" customHeight="1">
      <c r="A47" s="169" t="s">
        <v>135</v>
      </c>
      <c r="B47" s="170" t="s">
        <v>136</v>
      </c>
      <c r="C47" s="162"/>
      <c r="D47" s="171">
        <v>14001.9</v>
      </c>
      <c r="E47" s="171">
        <v>15758.1</v>
      </c>
      <c r="F47" s="171">
        <v>16756.2</v>
      </c>
      <c r="G47" s="171">
        <v>16845.5</v>
      </c>
      <c r="H47" s="171">
        <v>17701.5</v>
      </c>
    </row>
    <row r="48" spans="1:8" ht="9.75" customHeight="1">
      <c r="A48" s="169" t="s">
        <v>137</v>
      </c>
      <c r="B48" s="170" t="s">
        <v>138</v>
      </c>
      <c r="C48" s="162"/>
      <c r="D48" s="171">
        <v>20114.4</v>
      </c>
      <c r="E48" s="171">
        <v>21719.7</v>
      </c>
      <c r="F48" s="171">
        <v>22680.2</v>
      </c>
      <c r="G48" s="171">
        <v>22366.1</v>
      </c>
      <c r="H48" s="171">
        <v>23036.7</v>
      </c>
    </row>
    <row r="49" spans="1:8" ht="9.75" customHeight="1">
      <c r="A49" s="169" t="s">
        <v>139</v>
      </c>
      <c r="B49" s="170" t="s">
        <v>140</v>
      </c>
      <c r="C49" s="162"/>
      <c r="D49" s="171">
        <v>14948.6</v>
      </c>
      <c r="E49" s="171">
        <v>15743.3</v>
      </c>
      <c r="F49" s="171">
        <v>16345.5</v>
      </c>
      <c r="G49" s="171">
        <v>16759.9</v>
      </c>
      <c r="H49" s="171">
        <v>17365.9</v>
      </c>
    </row>
    <row r="50" spans="1:8" ht="9.75" customHeight="1">
      <c r="A50" s="169" t="s">
        <v>141</v>
      </c>
      <c r="B50" s="170" t="s">
        <v>142</v>
      </c>
      <c r="C50" s="162"/>
      <c r="D50" s="171">
        <v>17914.6</v>
      </c>
      <c r="E50" s="171">
        <v>19572.5</v>
      </c>
      <c r="F50" s="171">
        <v>20221.2</v>
      </c>
      <c r="G50" s="171">
        <v>19709</v>
      </c>
      <c r="H50" s="171">
        <v>19574.3</v>
      </c>
    </row>
    <row r="51" spans="1:8" ht="9.75" customHeight="1">
      <c r="A51" s="169"/>
      <c r="B51" s="170"/>
      <c r="C51" s="162"/>
      <c r="D51" s="171">
        <f>AVERAGE(D46:D50)</f>
        <v>16186.320000000002</v>
      </c>
      <c r="E51" s="171">
        <f>AVERAGE(E46:E50)</f>
        <v>17775.1</v>
      </c>
      <c r="F51" s="171">
        <f>AVERAGE(F46:F50)</f>
        <v>18721.12</v>
      </c>
      <c r="G51" s="171">
        <f>AVERAGE(G46:G50)</f>
        <v>18697.78</v>
      </c>
      <c r="H51" s="171">
        <f>AVERAGE(H46:H50)</f>
        <v>19174.44</v>
      </c>
    </row>
    <row r="52" spans="1:8" ht="9.75" customHeight="1">
      <c r="A52" s="169" t="s">
        <v>143</v>
      </c>
      <c r="B52" s="170" t="s">
        <v>144</v>
      </c>
      <c r="C52" s="162"/>
      <c r="D52" s="171">
        <v>16059</v>
      </c>
      <c r="E52" s="171">
        <v>16941.1</v>
      </c>
      <c r="F52" s="171">
        <v>18541.4</v>
      </c>
      <c r="G52" s="171">
        <v>19359.7</v>
      </c>
      <c r="H52" s="171">
        <v>20221.6</v>
      </c>
    </row>
    <row r="53" spans="1:8" ht="9.75" customHeight="1">
      <c r="A53" s="169" t="s">
        <v>145</v>
      </c>
      <c r="B53" s="170" t="s">
        <v>146</v>
      </c>
      <c r="C53" s="162"/>
      <c r="D53" s="171">
        <v>17707.7</v>
      </c>
      <c r="E53" s="171">
        <v>18613.5</v>
      </c>
      <c r="F53" s="171">
        <v>19361.7</v>
      </c>
      <c r="G53" s="171">
        <v>19832.6</v>
      </c>
      <c r="H53" s="171">
        <v>20023.3</v>
      </c>
    </row>
    <row r="54" spans="1:8" ht="9.75" customHeight="1">
      <c r="A54" s="169" t="s">
        <v>147</v>
      </c>
      <c r="B54" s="170" t="s">
        <v>148</v>
      </c>
      <c r="C54" s="162"/>
      <c r="D54" s="171">
        <v>14008.2</v>
      </c>
      <c r="E54" s="171">
        <v>14655.7</v>
      </c>
      <c r="F54" s="171">
        <v>15597.2</v>
      </c>
      <c r="G54" s="171">
        <v>16103</v>
      </c>
      <c r="H54" s="171">
        <v>16389.1</v>
      </c>
    </row>
    <row r="55" spans="1:8" ht="9.75" customHeight="1">
      <c r="A55" s="169" t="s">
        <v>149</v>
      </c>
      <c r="B55" s="170" t="s">
        <v>150</v>
      </c>
      <c r="C55" s="162"/>
      <c r="D55" s="171">
        <v>12679.7</v>
      </c>
      <c r="E55" s="171">
        <v>13489.5</v>
      </c>
      <c r="F55" s="171">
        <v>13568.4</v>
      </c>
      <c r="G55" s="171">
        <v>14169.9</v>
      </c>
      <c r="H55" s="171">
        <v>14045</v>
      </c>
    </row>
    <row r="56" spans="1:8" ht="9.75" customHeight="1">
      <c r="A56" s="169"/>
      <c r="B56" s="170"/>
      <c r="C56" s="162"/>
      <c r="D56" s="171">
        <f>AVERAGE(D52:D55)</f>
        <v>15113.649999999998</v>
      </c>
      <c r="E56" s="171">
        <f>AVERAGE(E52:E55)</f>
        <v>15924.95</v>
      </c>
      <c r="F56" s="171">
        <f>AVERAGE(F52:F55)</f>
        <v>16767.175</v>
      </c>
      <c r="G56" s="171">
        <f>AVERAGE(G52:G55)</f>
        <v>17366.3</v>
      </c>
      <c r="H56" s="171">
        <f>AVERAGE(H52:H55)</f>
        <v>17669.75</v>
      </c>
    </row>
    <row r="57" spans="1:8" ht="9.75" customHeight="1">
      <c r="A57" s="169" t="s">
        <v>151</v>
      </c>
      <c r="B57" s="170" t="s">
        <v>152</v>
      </c>
      <c r="C57" s="162"/>
      <c r="D57" s="171">
        <v>13999.4</v>
      </c>
      <c r="E57" s="171">
        <v>14917.2</v>
      </c>
      <c r="F57" s="171">
        <v>15507.8</v>
      </c>
      <c r="G57" s="171">
        <v>15763</v>
      </c>
      <c r="H57" s="171">
        <v>16048.5</v>
      </c>
    </row>
    <row r="58" spans="1:8" ht="9.75" customHeight="1">
      <c r="A58" s="169" t="s">
        <v>153</v>
      </c>
      <c r="B58" s="170" t="s">
        <v>154</v>
      </c>
      <c r="C58" s="162"/>
      <c r="D58" s="171">
        <v>15567.7</v>
      </c>
      <c r="E58" s="171">
        <v>17766.6</v>
      </c>
      <c r="F58" s="171">
        <v>18587.9</v>
      </c>
      <c r="G58" s="171">
        <v>19271.1</v>
      </c>
      <c r="H58" s="171">
        <v>19618.3</v>
      </c>
    </row>
    <row r="59" spans="1:8" ht="9.75" customHeight="1">
      <c r="A59" s="169" t="s">
        <v>155</v>
      </c>
      <c r="B59" s="170" t="s">
        <v>156</v>
      </c>
      <c r="C59" s="162"/>
      <c r="D59" s="171">
        <v>9884</v>
      </c>
      <c r="E59" s="171">
        <v>11638.7</v>
      </c>
      <c r="F59" s="171">
        <v>12291.6</v>
      </c>
      <c r="G59" s="171">
        <v>12799.3</v>
      </c>
      <c r="H59" s="171">
        <v>12922</v>
      </c>
    </row>
    <row r="60" spans="1:8" ht="9.75" customHeight="1">
      <c r="A60" s="169" t="s">
        <v>157</v>
      </c>
      <c r="B60" s="170" t="s">
        <v>158</v>
      </c>
      <c r="C60" s="162"/>
      <c r="D60" s="171">
        <v>12407.1</v>
      </c>
      <c r="E60" s="171">
        <v>14178</v>
      </c>
      <c r="F60" s="171">
        <v>15015.9</v>
      </c>
      <c r="G60" s="171">
        <v>15821.5</v>
      </c>
      <c r="H60" s="171">
        <v>15751.9</v>
      </c>
    </row>
    <row r="61" spans="1:8" ht="9.75" customHeight="1">
      <c r="A61" s="169" t="s">
        <v>159</v>
      </c>
      <c r="B61" s="170" t="s">
        <v>160</v>
      </c>
      <c r="C61" s="162"/>
      <c r="D61" s="171">
        <v>14150.9</v>
      </c>
      <c r="E61" s="171">
        <v>15943.4</v>
      </c>
      <c r="F61" s="171">
        <v>16878.9</v>
      </c>
      <c r="G61" s="171">
        <v>16989.2</v>
      </c>
      <c r="H61" s="171">
        <v>17320.2</v>
      </c>
    </row>
    <row r="62" spans="1:8" ht="9.75" customHeight="1">
      <c r="A62" s="169" t="s">
        <v>161</v>
      </c>
      <c r="B62" s="170" t="s">
        <v>162</v>
      </c>
      <c r="C62" s="162"/>
      <c r="D62" s="171">
        <v>11829.8</v>
      </c>
      <c r="E62" s="171">
        <v>13468</v>
      </c>
      <c r="F62" s="171">
        <v>14306</v>
      </c>
      <c r="G62" s="171">
        <v>14709.6</v>
      </c>
      <c r="H62" s="171">
        <v>14942.2</v>
      </c>
    </row>
    <row r="63" spans="1:8" ht="9.75" customHeight="1">
      <c r="A63" s="169" t="s">
        <v>163</v>
      </c>
      <c r="B63" s="170" t="s">
        <v>164</v>
      </c>
      <c r="C63" s="162"/>
      <c r="D63" s="171">
        <v>9551.7</v>
      </c>
      <c r="E63" s="171">
        <v>11299</v>
      </c>
      <c r="F63" s="171">
        <v>11766.6</v>
      </c>
      <c r="G63" s="171">
        <v>12499.9</v>
      </c>
      <c r="H63" s="171">
        <v>12751.1</v>
      </c>
    </row>
    <row r="64" spans="1:8" ht="9.75" customHeight="1">
      <c r="A64" s="169"/>
      <c r="B64" s="170"/>
      <c r="C64" s="162"/>
      <c r="D64" s="171">
        <f>AVERAGE(D57:D63)</f>
        <v>12484.371428571427</v>
      </c>
      <c r="E64" s="171">
        <f>AVERAGE(E57:E63)</f>
        <v>14172.985714285713</v>
      </c>
      <c r="F64" s="171">
        <f>AVERAGE(F57:F63)</f>
        <v>14907.814285714287</v>
      </c>
      <c r="G64" s="171">
        <f>AVERAGE(G57:G63)</f>
        <v>15407.657142857142</v>
      </c>
      <c r="H64" s="171">
        <f>AVERAGE(H57:H63)</f>
        <v>15622.028571428573</v>
      </c>
    </row>
    <row r="65" spans="1:8" ht="9.75" customHeight="1">
      <c r="A65" s="169" t="s">
        <v>165</v>
      </c>
      <c r="B65" s="170" t="s">
        <v>166</v>
      </c>
      <c r="C65" s="162"/>
      <c r="D65" s="171">
        <v>12829.4</v>
      </c>
      <c r="E65" s="171">
        <v>14481</v>
      </c>
      <c r="F65" s="171">
        <v>15153.9</v>
      </c>
      <c r="G65" s="171">
        <v>16366</v>
      </c>
      <c r="H65" s="171">
        <v>16222.5</v>
      </c>
    </row>
    <row r="66" spans="1:8" ht="9.75" customHeight="1">
      <c r="A66" s="160"/>
      <c r="B66" s="161"/>
      <c r="C66" s="162"/>
      <c r="D66" s="171"/>
      <c r="E66" s="171"/>
      <c r="F66" s="171"/>
      <c r="G66" s="171"/>
      <c r="H66" s="171"/>
    </row>
    <row r="67" spans="1:8" ht="9.75" customHeight="1">
      <c r="A67" s="160"/>
      <c r="B67" s="170" t="s">
        <v>167</v>
      </c>
      <c r="C67" s="162"/>
      <c r="D67" s="171">
        <v>16508.3</v>
      </c>
      <c r="E67" s="171">
        <v>17837.4</v>
      </c>
      <c r="F67" s="171">
        <v>18777.2</v>
      </c>
      <c r="G67" s="171">
        <v>18968.1</v>
      </c>
      <c r="H67" s="171">
        <v>19443.7</v>
      </c>
    </row>
    <row r="68" spans="1:8" ht="9.75" customHeight="1">
      <c r="A68" s="160"/>
      <c r="B68" s="170" t="s">
        <v>168</v>
      </c>
      <c r="C68" s="162"/>
      <c r="D68" s="171">
        <v>4415.2</v>
      </c>
      <c r="E68" s="171">
        <v>4204.3</v>
      </c>
      <c r="F68" s="171">
        <v>4394.2</v>
      </c>
      <c r="G68" s="171">
        <v>4194.4</v>
      </c>
      <c r="H68" s="171">
        <v>4367.3</v>
      </c>
    </row>
    <row r="69" spans="1:8" ht="9.75" customHeight="1">
      <c r="A69" s="176"/>
      <c r="B69" s="104"/>
      <c r="C69" s="177"/>
      <c r="D69" s="178"/>
      <c r="E69" s="178"/>
      <c r="F69" s="178"/>
      <c r="G69" s="178"/>
      <c r="H69" s="178"/>
    </row>
    <row r="70" spans="1:8" ht="10.5" customHeight="1">
      <c r="A70" s="179" t="s">
        <v>169</v>
      </c>
      <c r="B70" s="180"/>
      <c r="C70" s="170" t="s">
        <v>279</v>
      </c>
      <c r="D70" s="158" t="s">
        <v>170</v>
      </c>
      <c r="E70" s="153"/>
      <c r="F70" s="153"/>
      <c r="G70" s="153"/>
      <c r="H70" s="153"/>
    </row>
    <row r="71" spans="1:8" ht="10.5" customHeight="1">
      <c r="A71" s="181"/>
      <c r="B71" s="182"/>
      <c r="C71" s="183" t="s">
        <v>280</v>
      </c>
      <c r="D71" s="184" t="s">
        <v>171</v>
      </c>
      <c r="E71" s="185"/>
      <c r="F71" s="185"/>
      <c r="G71" s="185"/>
      <c r="H71" s="18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n.uyama</dc:creator>
  <cp:keywords/>
  <dc:description/>
  <cp:lastModifiedBy>n.uyama</cp:lastModifiedBy>
  <dcterms:created xsi:type="dcterms:W3CDTF">2003-06-07T13:40:53Z</dcterms:created>
  <dcterms:modified xsi:type="dcterms:W3CDTF">2003-06-08T14:50:01Z</dcterms:modified>
  <cp:category/>
  <cp:version/>
  <cp:contentType/>
  <cp:contentStatus/>
</cp:coreProperties>
</file>